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"/>
  </bookViews>
  <sheets>
    <sheet name="Bienes de Equipo" sheetId="1" r:id="rId1"/>
    <sheet name="Crédito al Consumo" sheetId="2" r:id="rId2"/>
    <sheet name="Factoring" sheetId="3" r:id="rId3"/>
    <sheet name="Financiación de automoción" sheetId="4" r:id="rId4"/>
    <sheet name="Financiación de Stocks" sheetId="5" r:id="rId5"/>
    <sheet name="Operaciones Inmobiliarias" sheetId="6" r:id="rId6"/>
  </sheets>
  <calcPr calcId="145621"/>
</workbook>
</file>

<file path=xl/calcChain.xml><?xml version="1.0" encoding="utf-8"?>
<calcChain xmlns="http://schemas.openxmlformats.org/spreadsheetml/2006/main">
  <c r="N42" i="2" l="1"/>
  <c r="R41" i="2" l="1"/>
  <c r="Q41" i="2"/>
</calcChain>
</file>

<file path=xl/sharedStrings.xml><?xml version="1.0" encoding="utf-8"?>
<sst xmlns="http://schemas.openxmlformats.org/spreadsheetml/2006/main" count="213" uniqueCount="72">
  <si>
    <t>Año :2017</t>
  </si>
  <si>
    <t>Trimestre :Segundo Trimestre</t>
  </si>
  <si>
    <t>Bienes de Equipo - Riesgo Vivo</t>
  </si>
  <si>
    <t>(En miles de euros)</t>
  </si>
  <si>
    <t/>
  </si>
  <si>
    <t>Total Bienes de Equipo</t>
  </si>
  <si>
    <t>Asociados</t>
  </si>
  <si>
    <t>Junio 2017</t>
  </si>
  <si>
    <t>Junio 2016</t>
  </si>
  <si>
    <t>%Incrto</t>
  </si>
  <si>
    <t>CAIXABANK CONSUMER FINANCE, E.F.C., S.A.</t>
  </si>
  <si>
    <t>GRUPO BBVA CONSUMER FINANCE</t>
  </si>
  <si>
    <t>AKF BANK GmbH</t>
  </si>
  <si>
    <t>TOYOTA KREDITBANK GMBH, SUC.EN ESPAÑA</t>
  </si>
  <si>
    <t>GRUPO SANTANDER CONSUMER FINANCE, S.A.</t>
  </si>
  <si>
    <t>TOTAL</t>
  </si>
  <si>
    <t>Crédito al Consumo - Riesgo Vivo</t>
  </si>
  <si>
    <t>Total Crédito al Consumo</t>
  </si>
  <si>
    <t>1- Bienes de Consumo</t>
  </si>
  <si>
    <t>2 Préstamos Personales</t>
  </si>
  <si>
    <t>3 Revolving Credit</t>
  </si>
  <si>
    <t>3.1 Revolving Credit con Tarjeta</t>
  </si>
  <si>
    <t>3.2 Revolving Credit sin Tarjeta</t>
  </si>
  <si>
    <t>4 Tarjeta no revolving</t>
  </si>
  <si>
    <t>GRUPO CETELEM</t>
  </si>
  <si>
    <t>SERVICIOS FINANCIEROS CARREFOUR ,E.F.C,S.A.</t>
  </si>
  <si>
    <t>BANKINTER CONSUMER FINANCE</t>
  </si>
  <si>
    <t>COFIDIS Suc. en España</t>
  </si>
  <si>
    <t>FINANCIERA EL CORTE INGLES, E.F.C., S.A.</t>
  </si>
  <si>
    <t>EVOFINANCE EFC</t>
  </si>
  <si>
    <t>ONEY SERVICIOS FINANCIEROS</t>
  </si>
  <si>
    <t>SABADELL CONSUMER FINANCE EFC</t>
  </si>
  <si>
    <t>POPULAR SERVICIOS FINANCIEROS,E.F.C.,S.A.</t>
  </si>
  <si>
    <t>FINANCIERA ESPAÑOLA CRÉDITO A DISTANCIA.E.F.C.</t>
  </si>
  <si>
    <t>UNION FINANCIERA ASTURIANA,S.A. E.F.C.</t>
  </si>
  <si>
    <t>VOLKSWAGEN FINANCE,S.A. E.F.C.</t>
  </si>
  <si>
    <t>UNION DE CREDITOS INMOBILIARIOS S.A.,E.F.C.</t>
  </si>
  <si>
    <t>MONTJUICH EF, E.F.C., S.A.</t>
  </si>
  <si>
    <t>FINANCIERA CARRION S.A. E.F.C.</t>
  </si>
  <si>
    <t>FINANDIA, E.F.C, S.A.</t>
  </si>
  <si>
    <t>HONDA BANK</t>
  </si>
  <si>
    <t>COFIBER FINANCIERA E.F.C.,S.A.</t>
  </si>
  <si>
    <t>UNION CRÉDITO FI.MOB.E IN.CREDIFIMO,EFC, S.A.</t>
  </si>
  <si>
    <t>FCA CAPITAL ESPAÑA EFC SA</t>
  </si>
  <si>
    <t>Factoring - Riesgo Vivo</t>
  </si>
  <si>
    <t>Total Factoring</t>
  </si>
  <si>
    <t>1 Con Recurso</t>
  </si>
  <si>
    <t>2 Sin Recurso</t>
  </si>
  <si>
    <t>RCI Banque Suc en España</t>
  </si>
  <si>
    <t>IOS FINANCE EFC</t>
  </si>
  <si>
    <t>FCE BANK PLC SUCURSAL EN ESPAÑA</t>
  </si>
  <si>
    <t>Financiación de Automoción - Riesgo Vivo</t>
  </si>
  <si>
    <t>Total Financiación de automoción</t>
  </si>
  <si>
    <t>1. Financiación de automoción</t>
  </si>
  <si>
    <t>1.1 Otros Vehículos</t>
  </si>
  <si>
    <t>1.2 Turismos Nuevos</t>
  </si>
  <si>
    <t>1.2.1 Particulares</t>
  </si>
  <si>
    <t>1.2.2 De negocios</t>
  </si>
  <si>
    <t>1.3 Turismos Usados</t>
  </si>
  <si>
    <t>1.3.1 A particulares</t>
  </si>
  <si>
    <t>1.3.2 De negocios</t>
  </si>
  <si>
    <t>1.4 Vehículo Industrial ligero y pesado</t>
  </si>
  <si>
    <t>2. Leasing y Renting de automoción</t>
  </si>
  <si>
    <t>PSA FINANCIAL SERVICES SPAIN</t>
  </si>
  <si>
    <t>BMW BANK GMBH</t>
  </si>
  <si>
    <t>SCANIA FINANCE HISPANIA, E.F.C, S.A.</t>
  </si>
  <si>
    <t>VFS FINANCIAL SERVICES SPAIN, E.F.C, S.A.</t>
  </si>
  <si>
    <t>Financiación de Stocks - Riesgo Vivo</t>
  </si>
  <si>
    <t>Total Financiación de Stocks</t>
  </si>
  <si>
    <t>Operaciones Inmobiliarias - Riesgo Vivo</t>
  </si>
  <si>
    <t>Operaciones Inmobiliarias</t>
  </si>
  <si>
    <t>BANCO PRIMUS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</si>
</sst>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C0A]#,##0;\(#,##0\)"/>
    <numFmt numFmtId="165" formatCode="[$-10C0A]0.00%"/>
    <numFmt numFmtId="166" formatCode="[$-10C0A]#,##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FF"/>
      <name val="Arial"/>
    </font>
    <font>
      <b/>
      <sz val="16"/>
      <color rgb="FFFF0000"/>
      <name val="Arial"/>
    </font>
    <font>
      <b/>
      <sz val="9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164" fontId="5" fillId="2" borderId="7" xfId="0" applyNumberFormat="1" applyFont="1" applyFill="1" applyBorder="1" applyAlignment="1">
      <alignment horizontal="righ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4" fontId="5" fillId="3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vertical="center" wrapText="1" readingOrder="1"/>
    </xf>
    <xf numFmtId="166" fontId="5" fillId="2" borderId="7" xfId="0" applyNumberFormat="1" applyFont="1" applyFill="1" applyBorder="1" applyAlignment="1">
      <alignment horizontal="right" vertical="center" wrapText="1" readingOrder="1"/>
    </xf>
    <xf numFmtId="166" fontId="5" fillId="3" borderId="7" xfId="0" applyNumberFormat="1" applyFont="1" applyFill="1" applyBorder="1" applyAlignment="1">
      <alignment horizontal="right" vertical="center" wrapText="1" readingOrder="1"/>
    </xf>
    <xf numFmtId="166" fontId="5" fillId="4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top" wrapText="1" readingOrder="1"/>
    </xf>
    <xf numFmtId="165" fontId="5" fillId="4" borderId="7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vertical="center" wrapText="1" readingOrder="1"/>
    </xf>
    <xf numFmtId="0" fontId="5" fillId="3" borderId="7" xfId="0" applyNumberFormat="1" applyFont="1" applyFill="1" applyBorder="1" applyAlignment="1">
      <alignment vertical="center" wrapText="1" readingOrder="1"/>
    </xf>
    <xf numFmtId="0" fontId="6" fillId="4" borderId="7" xfId="0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723900</xdr:colOff>
      <xdr:row>5</xdr:row>
      <xdr:rowOff>165100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723900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673100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1"/>
  <sheetViews>
    <sheetView showGridLines="0" workbookViewId="0"/>
  </sheetViews>
  <sheetFormatPr baseColWidth="10" defaultRowHeight="15"/>
  <cols>
    <col min="1" max="1" width="0.85546875" customWidth="1"/>
    <col min="2" max="2" width="2" customWidth="1"/>
    <col min="3" max="3" width="0.5703125" customWidth="1"/>
    <col min="4" max="4" width="10.85546875" customWidth="1"/>
    <col min="5" max="5" width="3.140625" customWidth="1"/>
    <col min="6" max="6" width="5" customWidth="1"/>
    <col min="7" max="7" width="2.42578125" customWidth="1"/>
    <col min="8" max="8" width="4.140625" customWidth="1"/>
    <col min="9" max="9" width="1.85546875" customWidth="1"/>
    <col min="10" max="10" width="11.140625" customWidth="1"/>
    <col min="11" max="11" width="19.5703125" customWidth="1"/>
    <col min="12" max="12" width="4" customWidth="1"/>
    <col min="13" max="13" width="10.85546875" customWidth="1"/>
    <col min="14" max="15" width="15.7109375" customWidth="1"/>
    <col min="16" max="16" width="13.42578125" customWidth="1"/>
    <col min="17" max="17" width="0" hidden="1" customWidth="1"/>
    <col min="18" max="18" width="2.140625" customWidth="1"/>
    <col min="19" max="19" width="255" customWidth="1"/>
  </cols>
  <sheetData>
    <row r="1" spans="3:16" ht="4.5" customHeight="1"/>
    <row r="2" spans="3:16" ht="4.1500000000000004" customHeight="1"/>
    <row r="3" spans="3:16" ht="15.4" customHeight="1">
      <c r="D3" s="20"/>
    </row>
    <row r="4" spans="3:16" ht="15.6" customHeight="1">
      <c r="D4" s="20"/>
      <c r="F4" s="21" t="s">
        <v>0</v>
      </c>
      <c r="G4" s="22"/>
      <c r="H4" s="22"/>
      <c r="I4" s="1"/>
      <c r="J4" s="23" t="s">
        <v>1</v>
      </c>
      <c r="K4" s="24"/>
    </row>
    <row r="5" spans="3:16" ht="2.1" customHeight="1">
      <c r="D5" s="20"/>
      <c r="F5" s="3"/>
      <c r="G5" s="4"/>
      <c r="H5" s="4"/>
      <c r="I5" s="4"/>
      <c r="J5" s="4"/>
      <c r="K5" s="5"/>
    </row>
    <row r="6" spans="3:16" ht="13.35" customHeight="1">
      <c r="D6" s="20"/>
    </row>
    <row r="7" spans="3:16" ht="5.45" customHeight="1"/>
    <row r="8" spans="3:16" ht="21.75" customHeight="1">
      <c r="C8" s="25" t="s">
        <v>2</v>
      </c>
      <c r="D8" s="20"/>
      <c r="E8" s="20"/>
      <c r="F8" s="20"/>
      <c r="G8" s="20"/>
      <c r="H8" s="20"/>
      <c r="I8" s="20"/>
      <c r="J8" s="20"/>
      <c r="K8" s="20"/>
      <c r="L8" s="20"/>
    </row>
    <row r="9" spans="3:16" ht="3.95" customHeight="1"/>
    <row r="10" spans="3:16" ht="15" customHeight="1">
      <c r="H10" s="26" t="s">
        <v>3</v>
      </c>
      <c r="I10" s="20"/>
      <c r="J10" s="20"/>
    </row>
    <row r="11" spans="3:16" ht="8.1" customHeight="1"/>
    <row r="12" spans="3:16" ht="17.100000000000001" customHeight="1">
      <c r="G12" s="27" t="s">
        <v>4</v>
      </c>
      <c r="H12" s="28"/>
      <c r="I12" s="28"/>
      <c r="J12" s="28"/>
      <c r="K12" s="28"/>
      <c r="L12" s="28"/>
      <c r="M12" s="28"/>
      <c r="N12" s="29" t="s">
        <v>5</v>
      </c>
      <c r="O12" s="30"/>
      <c r="P12" s="31"/>
    </row>
    <row r="13" spans="3:16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</row>
    <row r="14" spans="3:16">
      <c r="G14" s="33" t="s">
        <v>10</v>
      </c>
      <c r="H14" s="30"/>
      <c r="I14" s="30"/>
      <c r="J14" s="30"/>
      <c r="K14" s="30"/>
      <c r="L14" s="30"/>
      <c r="M14" s="31"/>
      <c r="N14" s="7">
        <v>646911.63</v>
      </c>
      <c r="O14" s="7">
        <v>542389</v>
      </c>
      <c r="P14" s="8">
        <v>0.19270000000000001</v>
      </c>
    </row>
    <row r="15" spans="3:16">
      <c r="G15" s="34" t="s">
        <v>11</v>
      </c>
      <c r="H15" s="30"/>
      <c r="I15" s="30"/>
      <c r="J15" s="30"/>
      <c r="K15" s="30"/>
      <c r="L15" s="30"/>
      <c r="M15" s="31"/>
      <c r="N15" s="9">
        <v>125621.48</v>
      </c>
      <c r="O15" s="9">
        <v>136445.81</v>
      </c>
      <c r="P15" s="10">
        <v>-7.9299999999999995E-2</v>
      </c>
    </row>
    <row r="16" spans="3:16">
      <c r="G16" s="33" t="s">
        <v>12</v>
      </c>
      <c r="H16" s="30"/>
      <c r="I16" s="30"/>
      <c r="J16" s="30"/>
      <c r="K16" s="30"/>
      <c r="L16" s="30"/>
      <c r="M16" s="31"/>
      <c r="N16" s="7">
        <v>40716.870000000003</v>
      </c>
      <c r="O16" s="7">
        <v>37645.35</v>
      </c>
      <c r="P16" s="8">
        <v>8.1600000000000006E-2</v>
      </c>
    </row>
    <row r="17" spans="7:16">
      <c r="G17" s="34" t="s">
        <v>13</v>
      </c>
      <c r="H17" s="30"/>
      <c r="I17" s="30"/>
      <c r="J17" s="30"/>
      <c r="K17" s="30"/>
      <c r="L17" s="30"/>
      <c r="M17" s="31"/>
      <c r="N17" s="9">
        <v>17949.79</v>
      </c>
      <c r="O17" s="9">
        <v>16877.11</v>
      </c>
      <c r="P17" s="10">
        <v>6.3600000000000004E-2</v>
      </c>
    </row>
    <row r="18" spans="7:16">
      <c r="G18" s="33" t="s">
        <v>14</v>
      </c>
      <c r="H18" s="30"/>
      <c r="I18" s="30"/>
      <c r="J18" s="30"/>
      <c r="K18" s="30"/>
      <c r="L18" s="30"/>
      <c r="M18" s="31"/>
      <c r="N18" s="7">
        <v>2063.92</v>
      </c>
      <c r="O18" s="7">
        <v>2495.3000000000002</v>
      </c>
      <c r="P18" s="8">
        <v>-0.1729</v>
      </c>
    </row>
    <row r="19" spans="7:16">
      <c r="G19" s="35" t="s">
        <v>15</v>
      </c>
      <c r="H19" s="30"/>
      <c r="I19" s="30"/>
      <c r="J19" s="30"/>
      <c r="K19" s="30"/>
      <c r="L19" s="30"/>
      <c r="M19" s="31"/>
      <c r="N19" s="11">
        <v>833263.69</v>
      </c>
      <c r="O19" s="11">
        <v>735852.57</v>
      </c>
      <c r="P19" s="12">
        <v>0.13237858230215871</v>
      </c>
    </row>
    <row r="20" spans="7:16" ht="24.95" customHeight="1"/>
    <row r="21" spans="7:16" ht="0" hidden="1" customHeight="1"/>
  </sheetData>
  <mergeCells count="14">
    <mergeCell ref="G16:M16"/>
    <mergeCell ref="G17:M17"/>
    <mergeCell ref="G18:M18"/>
    <mergeCell ref="G19:M19"/>
    <mergeCell ref="G12:M12"/>
    <mergeCell ref="N12:P12"/>
    <mergeCell ref="G13:M13"/>
    <mergeCell ref="G14:M14"/>
    <mergeCell ref="G15:M15"/>
    <mergeCell ref="D3:D6"/>
    <mergeCell ref="F4:H4"/>
    <mergeCell ref="J4:K4"/>
    <mergeCell ref="C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H42"/>
  <sheetViews>
    <sheetView showGridLines="0" tabSelected="1" topLeftCell="A3" workbookViewId="0">
      <selection activeCell="N42" sqref="N42"/>
    </sheetView>
  </sheetViews>
  <sheetFormatPr baseColWidth="10" defaultRowHeight="15"/>
  <cols>
    <col min="1" max="1" width="1.28515625" customWidth="1"/>
    <col min="2" max="2" width="1.5703125" customWidth="1"/>
    <col min="3" max="3" width="0.140625" customWidth="1"/>
    <col min="4" max="4" width="10.85546875" customWidth="1"/>
    <col min="5" max="5" width="3.140625" customWidth="1"/>
    <col min="6" max="6" width="5.5703125" customWidth="1"/>
    <col min="7" max="7" width="2.85546875" customWidth="1"/>
    <col min="8" max="8" width="3" customWidth="1"/>
    <col min="9" max="9" width="1.85546875" customWidth="1"/>
    <col min="10" max="10" width="12.42578125" customWidth="1"/>
    <col min="11" max="11" width="19.140625" customWidth="1"/>
    <col min="12" max="12" width="4" customWidth="1"/>
    <col min="13" max="13" width="10.8554687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4" width="15.7109375" customWidth="1"/>
    <col min="25" max="25" width="13.42578125" customWidth="1"/>
    <col min="26" max="27" width="15.7109375" customWidth="1"/>
    <col min="28" max="28" width="13.42578125" customWidth="1"/>
    <col min="29" max="30" width="15.7109375" customWidth="1"/>
    <col min="31" max="31" width="13.42578125" customWidth="1"/>
    <col min="32" max="33" width="15.7109375" customWidth="1"/>
    <col min="34" max="34" width="13.42578125" customWidth="1"/>
    <col min="35" max="35" width="0" hidden="1" customWidth="1"/>
    <col min="36" max="36" width="33.28515625" customWidth="1"/>
    <col min="37" max="37" width="188.42578125" customWidth="1"/>
  </cols>
  <sheetData>
    <row r="1" spans="3:34" ht="4.7" customHeight="1"/>
    <row r="2" spans="3:34" ht="16.350000000000001" customHeight="1">
      <c r="C2" s="20"/>
      <c r="D2" s="20"/>
    </row>
    <row r="3" spans="3:34" ht="2.1" customHeight="1">
      <c r="C3" s="20"/>
      <c r="D3" s="20"/>
      <c r="F3" s="13"/>
      <c r="G3" s="1"/>
      <c r="H3" s="1"/>
      <c r="I3" s="1"/>
      <c r="J3" s="1"/>
      <c r="K3" s="2"/>
    </row>
    <row r="4" spans="3:34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34" ht="0" hidden="1" customHeight="1">
      <c r="C5" s="20"/>
      <c r="D5" s="20"/>
    </row>
    <row r="6" spans="3:34" ht="12.4" customHeight="1">
      <c r="C6" s="20"/>
      <c r="D6" s="20"/>
    </row>
    <row r="7" spans="3:34" ht="7.7" customHeight="1"/>
    <row r="8" spans="3:34" ht="21.75" customHeight="1">
      <c r="D8" s="25" t="s">
        <v>16</v>
      </c>
      <c r="E8" s="20"/>
      <c r="F8" s="20"/>
      <c r="G8" s="20"/>
      <c r="H8" s="20"/>
      <c r="I8" s="20"/>
      <c r="J8" s="20"/>
      <c r="K8" s="20"/>
      <c r="L8" s="20"/>
    </row>
    <row r="9" spans="3:34" ht="2.85" customHeight="1"/>
    <row r="10" spans="3:34" ht="15" customHeight="1">
      <c r="H10" s="26" t="s">
        <v>3</v>
      </c>
      <c r="I10" s="20"/>
      <c r="J10" s="20"/>
    </row>
    <row r="11" spans="3:34" ht="7.35" customHeight="1"/>
    <row r="12" spans="3:34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17</v>
      </c>
      <c r="O12" s="30"/>
      <c r="P12" s="31"/>
      <c r="Q12" s="39" t="s">
        <v>18</v>
      </c>
      <c r="R12" s="30"/>
      <c r="S12" s="31"/>
      <c r="T12" s="39" t="s">
        <v>19</v>
      </c>
      <c r="U12" s="30"/>
      <c r="V12" s="31"/>
      <c r="W12" s="39" t="s">
        <v>20</v>
      </c>
      <c r="X12" s="30"/>
      <c r="Y12" s="31"/>
      <c r="Z12" s="39" t="s">
        <v>21</v>
      </c>
      <c r="AA12" s="30"/>
      <c r="AB12" s="31"/>
      <c r="AC12" s="39" t="s">
        <v>22</v>
      </c>
      <c r="AD12" s="30"/>
      <c r="AE12" s="31"/>
      <c r="AF12" s="39" t="s">
        <v>23</v>
      </c>
      <c r="AG12" s="30"/>
      <c r="AH12" s="31"/>
    </row>
    <row r="13" spans="3:34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  <c r="W13" s="6" t="s">
        <v>7</v>
      </c>
      <c r="X13" s="6" t="s">
        <v>8</v>
      </c>
      <c r="Y13" s="6" t="s">
        <v>9</v>
      </c>
      <c r="Z13" s="6" t="s">
        <v>7</v>
      </c>
      <c r="AA13" s="6" t="s">
        <v>8</v>
      </c>
      <c r="AB13" s="6" t="s">
        <v>9</v>
      </c>
      <c r="AC13" s="6" t="s">
        <v>7</v>
      </c>
      <c r="AD13" s="6" t="s">
        <v>8</v>
      </c>
      <c r="AE13" s="14" t="s">
        <v>9</v>
      </c>
      <c r="AF13" s="6" t="s">
        <v>7</v>
      </c>
      <c r="AG13" s="6" t="s">
        <v>8</v>
      </c>
      <c r="AH13" s="14" t="s">
        <v>9</v>
      </c>
    </row>
    <row r="14" spans="3:34">
      <c r="G14" s="33" t="s">
        <v>24</v>
      </c>
      <c r="H14" s="30"/>
      <c r="I14" s="30"/>
      <c r="J14" s="30"/>
      <c r="K14" s="30"/>
      <c r="L14" s="30"/>
      <c r="M14" s="31"/>
      <c r="N14" s="7">
        <v>2622966.37</v>
      </c>
      <c r="O14" s="7">
        <v>2075520.82</v>
      </c>
      <c r="P14" s="8">
        <v>0.26379999999999998</v>
      </c>
      <c r="Q14" s="7">
        <v>612923.31999999995</v>
      </c>
      <c r="R14" s="7">
        <v>512361.05</v>
      </c>
      <c r="S14" s="8">
        <v>0.1963</v>
      </c>
      <c r="T14" s="15">
        <v>1066851.4099999999</v>
      </c>
      <c r="U14" s="15">
        <v>669060.86</v>
      </c>
      <c r="V14" s="8">
        <v>0.59460000000000002</v>
      </c>
      <c r="W14" s="7">
        <v>940755</v>
      </c>
      <c r="X14" s="7">
        <v>891793.88</v>
      </c>
      <c r="Y14" s="8">
        <v>5.4899999999999997E-2</v>
      </c>
      <c r="Z14" s="7">
        <v>940755</v>
      </c>
      <c r="AA14" s="7">
        <v>891793.88</v>
      </c>
      <c r="AB14" s="8">
        <v>5.4899999999999997E-2</v>
      </c>
      <c r="AC14" s="7">
        <v>0</v>
      </c>
      <c r="AD14" s="7">
        <v>0</v>
      </c>
      <c r="AE14" s="8">
        <v>0</v>
      </c>
      <c r="AF14" s="7">
        <v>2436.64</v>
      </c>
      <c r="AG14" s="7">
        <v>2305.0300000000002</v>
      </c>
      <c r="AH14" s="8">
        <v>5.7099999999999998E-2</v>
      </c>
    </row>
    <row r="15" spans="3:34">
      <c r="G15" s="34" t="s">
        <v>25</v>
      </c>
      <c r="H15" s="30"/>
      <c r="I15" s="30"/>
      <c r="J15" s="30"/>
      <c r="K15" s="30"/>
      <c r="L15" s="30"/>
      <c r="M15" s="31"/>
      <c r="N15" s="9">
        <v>2026638.13</v>
      </c>
      <c r="O15" s="9">
        <v>1789976.9</v>
      </c>
      <c r="P15" s="10">
        <v>0.13220000000000001</v>
      </c>
      <c r="Q15" s="9">
        <v>109227.86</v>
      </c>
      <c r="R15" s="9">
        <v>97809.22</v>
      </c>
      <c r="S15" s="10">
        <v>0.1167</v>
      </c>
      <c r="T15" s="16">
        <v>792824.45</v>
      </c>
      <c r="U15" s="16">
        <v>583682.79</v>
      </c>
      <c r="V15" s="10">
        <v>0.35830000000000001</v>
      </c>
      <c r="W15" s="9">
        <v>1124585.82</v>
      </c>
      <c r="X15" s="9">
        <v>1108484.8899999999</v>
      </c>
      <c r="Y15" s="10">
        <v>1.4500000000000001E-2</v>
      </c>
      <c r="Z15" s="9">
        <v>1124585.82</v>
      </c>
      <c r="AA15" s="9">
        <v>1108484.8899999999</v>
      </c>
      <c r="AB15" s="10">
        <v>1.4500000000000001E-2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10">
        <v>0</v>
      </c>
    </row>
    <row r="16" spans="3:34">
      <c r="G16" s="33" t="s">
        <v>14</v>
      </c>
      <c r="H16" s="30"/>
      <c r="I16" s="30"/>
      <c r="J16" s="30"/>
      <c r="K16" s="30"/>
      <c r="L16" s="30"/>
      <c r="M16" s="31"/>
      <c r="N16" s="7">
        <v>1472307.14</v>
      </c>
      <c r="O16" s="7">
        <v>1245578.8500000001</v>
      </c>
      <c r="P16" s="8">
        <v>0.182</v>
      </c>
      <c r="Q16" s="7">
        <v>593524.54</v>
      </c>
      <c r="R16" s="7">
        <v>419552.78</v>
      </c>
      <c r="S16" s="8">
        <v>0.41470000000000001</v>
      </c>
      <c r="T16" s="15">
        <v>300291.23</v>
      </c>
      <c r="U16" s="15">
        <v>262951.67</v>
      </c>
      <c r="V16" s="8">
        <v>0.14199999999999999</v>
      </c>
      <c r="W16" s="7">
        <v>578491.37</v>
      </c>
      <c r="X16" s="7">
        <v>563074.4</v>
      </c>
      <c r="Y16" s="8">
        <v>2.7400000000000001E-2</v>
      </c>
      <c r="Z16" s="7">
        <v>578491.37</v>
      </c>
      <c r="AA16" s="7">
        <v>563074.4</v>
      </c>
      <c r="AB16" s="8">
        <v>2.7400000000000001E-2</v>
      </c>
      <c r="AC16" s="7">
        <v>0</v>
      </c>
      <c r="AD16" s="7">
        <v>0</v>
      </c>
      <c r="AE16" s="8">
        <v>0</v>
      </c>
      <c r="AF16" s="7">
        <v>0</v>
      </c>
      <c r="AG16" s="7">
        <v>0</v>
      </c>
      <c r="AH16" s="8">
        <v>0</v>
      </c>
    </row>
    <row r="17" spans="7:34">
      <c r="G17" s="34" t="s">
        <v>26</v>
      </c>
      <c r="H17" s="30"/>
      <c r="I17" s="30"/>
      <c r="J17" s="30"/>
      <c r="K17" s="30"/>
      <c r="L17" s="30"/>
      <c r="M17" s="31"/>
      <c r="N17" s="9">
        <v>1188533.48</v>
      </c>
      <c r="O17" s="9">
        <v>858972.16000000003</v>
      </c>
      <c r="P17" s="10">
        <v>0.38369999999999999</v>
      </c>
      <c r="Q17" s="9">
        <v>0</v>
      </c>
      <c r="R17" s="9">
        <v>0</v>
      </c>
      <c r="S17" s="10">
        <v>0</v>
      </c>
      <c r="T17" s="16">
        <v>421713.67</v>
      </c>
      <c r="U17" s="16">
        <v>241850.8</v>
      </c>
      <c r="V17" s="10">
        <v>0.74370000000000003</v>
      </c>
      <c r="W17" s="9">
        <v>766819.81</v>
      </c>
      <c r="X17" s="9">
        <v>617121.36</v>
      </c>
      <c r="Y17" s="10">
        <v>0.24260000000000001</v>
      </c>
      <c r="Z17" s="9">
        <v>766819.81</v>
      </c>
      <c r="AA17" s="9">
        <v>617121.36</v>
      </c>
      <c r="AB17" s="10">
        <v>0.24260000000000001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10">
        <v>0</v>
      </c>
    </row>
    <row r="18" spans="7:34">
      <c r="G18" s="33" t="s">
        <v>27</v>
      </c>
      <c r="H18" s="30"/>
      <c r="I18" s="30"/>
      <c r="J18" s="30"/>
      <c r="K18" s="30"/>
      <c r="L18" s="30"/>
      <c r="M18" s="31"/>
      <c r="N18" s="7">
        <v>1082735.8700000001</v>
      </c>
      <c r="O18" s="7">
        <v>989430.32</v>
      </c>
      <c r="P18" s="8">
        <v>9.4299999999999995E-2</v>
      </c>
      <c r="Q18" s="7">
        <v>225228.41</v>
      </c>
      <c r="R18" s="7">
        <v>229864.64</v>
      </c>
      <c r="S18" s="8">
        <v>-2.0199999999999999E-2</v>
      </c>
      <c r="T18" s="15">
        <v>97094.96</v>
      </c>
      <c r="U18" s="15">
        <v>57028.62</v>
      </c>
      <c r="V18" s="8">
        <v>0.7026</v>
      </c>
      <c r="W18" s="7">
        <v>760412.5</v>
      </c>
      <c r="X18" s="7">
        <v>702537.06</v>
      </c>
      <c r="Y18" s="8">
        <v>8.2400000000000001E-2</v>
      </c>
      <c r="Z18" s="7">
        <v>0</v>
      </c>
      <c r="AA18" s="7">
        <v>0</v>
      </c>
      <c r="AB18" s="8">
        <v>0</v>
      </c>
      <c r="AC18" s="7">
        <v>760412.5</v>
      </c>
      <c r="AD18" s="7">
        <v>702537.06</v>
      </c>
      <c r="AE18" s="8">
        <v>8.2400000000000001E-2</v>
      </c>
      <c r="AF18" s="7">
        <v>0</v>
      </c>
      <c r="AG18" s="7">
        <v>0</v>
      </c>
      <c r="AH18" s="8">
        <v>0</v>
      </c>
    </row>
    <row r="19" spans="7:34">
      <c r="G19" s="34" t="s">
        <v>28</v>
      </c>
      <c r="H19" s="30"/>
      <c r="I19" s="30"/>
      <c r="J19" s="30"/>
      <c r="K19" s="30"/>
      <c r="L19" s="30"/>
      <c r="M19" s="31"/>
      <c r="N19" s="9">
        <v>1077353.06</v>
      </c>
      <c r="O19" s="9">
        <v>1026514.04</v>
      </c>
      <c r="P19" s="10">
        <v>4.9500000000000002E-2</v>
      </c>
      <c r="Q19" s="9">
        <v>602187.23</v>
      </c>
      <c r="R19" s="9">
        <v>566071.46</v>
      </c>
      <c r="S19" s="10">
        <v>6.3799999999999996E-2</v>
      </c>
      <c r="T19" s="16">
        <v>0</v>
      </c>
      <c r="U19" s="16">
        <v>0</v>
      </c>
      <c r="V19" s="10">
        <v>0</v>
      </c>
      <c r="W19" s="9">
        <v>475165.83</v>
      </c>
      <c r="X19" s="9">
        <v>460442.58</v>
      </c>
      <c r="Y19" s="10">
        <v>3.2000000000000001E-2</v>
      </c>
      <c r="Z19" s="9">
        <v>475165.83</v>
      </c>
      <c r="AA19" s="9">
        <v>460442.58</v>
      </c>
      <c r="AB19" s="10">
        <v>3.2000000000000001E-2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10">
        <v>0</v>
      </c>
    </row>
    <row r="20" spans="7:34">
      <c r="G20" s="33" t="s">
        <v>10</v>
      </c>
      <c r="H20" s="30"/>
      <c r="I20" s="30"/>
      <c r="J20" s="30"/>
      <c r="K20" s="30"/>
      <c r="L20" s="30"/>
      <c r="M20" s="31"/>
      <c r="N20" s="7">
        <v>868903.38</v>
      </c>
      <c r="O20" s="7">
        <v>753606.2</v>
      </c>
      <c r="P20" s="8">
        <v>0.153</v>
      </c>
      <c r="Q20" s="7">
        <v>552909.38</v>
      </c>
      <c r="R20" s="7">
        <v>527810</v>
      </c>
      <c r="S20" s="8">
        <v>4.7600000000000003E-2</v>
      </c>
      <c r="T20" s="15">
        <v>44288.31</v>
      </c>
      <c r="U20" s="15">
        <v>40739</v>
      </c>
      <c r="V20" s="8">
        <v>8.7099999999999997E-2</v>
      </c>
      <c r="W20" s="7">
        <v>271705.69</v>
      </c>
      <c r="X20" s="7">
        <v>185057.2</v>
      </c>
      <c r="Y20" s="8">
        <v>0.46820000000000001</v>
      </c>
      <c r="Z20" s="7">
        <v>192275.28</v>
      </c>
      <c r="AA20" s="7">
        <v>150847.78</v>
      </c>
      <c r="AB20" s="8">
        <v>0.27460000000000001</v>
      </c>
      <c r="AC20" s="7">
        <v>79430.41</v>
      </c>
      <c r="AD20" s="7">
        <v>34209.42</v>
      </c>
      <c r="AE20" s="8">
        <v>1.3219000000000001</v>
      </c>
      <c r="AF20" s="7">
        <v>0</v>
      </c>
      <c r="AG20" s="7">
        <v>0</v>
      </c>
      <c r="AH20" s="8">
        <v>0</v>
      </c>
    </row>
    <row r="21" spans="7:34">
      <c r="G21" s="34" t="s">
        <v>29</v>
      </c>
      <c r="H21" s="30"/>
      <c r="I21" s="30"/>
      <c r="J21" s="30"/>
      <c r="K21" s="30"/>
      <c r="L21" s="30"/>
      <c r="M21" s="31"/>
      <c r="N21" s="9">
        <v>686391.41</v>
      </c>
      <c r="O21" s="9">
        <v>526357.09</v>
      </c>
      <c r="P21" s="10">
        <v>0.30399999999999999</v>
      </c>
      <c r="Q21" s="9">
        <v>0</v>
      </c>
      <c r="R21" s="9">
        <v>0</v>
      </c>
      <c r="S21" s="10">
        <v>0</v>
      </c>
      <c r="T21" s="16">
        <v>494715.66</v>
      </c>
      <c r="U21" s="16">
        <v>383475.57</v>
      </c>
      <c r="V21" s="10">
        <v>0.29010000000000002</v>
      </c>
      <c r="W21" s="9">
        <v>191675.75</v>
      </c>
      <c r="X21" s="9">
        <v>142881.51999999999</v>
      </c>
      <c r="Y21" s="10">
        <v>0.34150000000000003</v>
      </c>
      <c r="Z21" s="9">
        <v>171261.64</v>
      </c>
      <c r="AA21" s="9">
        <v>142881.51999999999</v>
      </c>
      <c r="AB21" s="10">
        <v>0.1986</v>
      </c>
      <c r="AC21" s="9">
        <v>20414.11</v>
      </c>
      <c r="AD21" s="9">
        <v>0</v>
      </c>
      <c r="AE21" s="10">
        <v>0</v>
      </c>
      <c r="AF21" s="9">
        <v>0</v>
      </c>
      <c r="AG21" s="9">
        <v>0</v>
      </c>
      <c r="AH21" s="10">
        <v>0</v>
      </c>
    </row>
    <row r="22" spans="7:34">
      <c r="G22" s="33" t="s">
        <v>11</v>
      </c>
      <c r="H22" s="30"/>
      <c r="I22" s="30"/>
      <c r="J22" s="30"/>
      <c r="K22" s="30"/>
      <c r="L22" s="30"/>
      <c r="M22" s="31"/>
      <c r="N22" s="7">
        <v>587140.43000000005</v>
      </c>
      <c r="O22" s="7">
        <v>597862.76</v>
      </c>
      <c r="P22" s="8">
        <v>-1.7899999999999999E-2</v>
      </c>
      <c r="Q22" s="7">
        <v>303938.78999999998</v>
      </c>
      <c r="R22" s="7">
        <v>307338.83</v>
      </c>
      <c r="S22" s="8">
        <v>-1.11E-2</v>
      </c>
      <c r="T22" s="15">
        <v>43525.93</v>
      </c>
      <c r="U22" s="15">
        <v>44450.71</v>
      </c>
      <c r="V22" s="8">
        <v>-2.0799999999999999E-2</v>
      </c>
      <c r="W22" s="7">
        <v>161081.85</v>
      </c>
      <c r="X22" s="7">
        <v>159737.71</v>
      </c>
      <c r="Y22" s="8">
        <v>8.3999999999999995E-3</v>
      </c>
      <c r="Z22" s="7">
        <v>161077.53</v>
      </c>
      <c r="AA22" s="7">
        <v>159732.22</v>
      </c>
      <c r="AB22" s="8">
        <v>8.3999999999999995E-3</v>
      </c>
      <c r="AC22" s="7">
        <v>4.32</v>
      </c>
      <c r="AD22" s="7">
        <v>5.49</v>
      </c>
      <c r="AE22" s="8">
        <v>-0.21310000000000001</v>
      </c>
      <c r="AF22" s="7">
        <v>78593.86</v>
      </c>
      <c r="AG22" s="7">
        <v>86335.51</v>
      </c>
      <c r="AH22" s="8">
        <v>-8.9700000000000002E-2</v>
      </c>
    </row>
    <row r="23" spans="7:34">
      <c r="G23" s="34" t="s">
        <v>30</v>
      </c>
      <c r="H23" s="30"/>
      <c r="I23" s="30"/>
      <c r="J23" s="30"/>
      <c r="K23" s="30"/>
      <c r="L23" s="30"/>
      <c r="M23" s="31"/>
      <c r="N23" s="9">
        <v>350731.35</v>
      </c>
      <c r="O23" s="9">
        <v>320214.48</v>
      </c>
      <c r="P23" s="10">
        <v>9.5299999999999996E-2</v>
      </c>
      <c r="Q23" s="9">
        <v>24867.83</v>
      </c>
      <c r="R23" s="9">
        <v>26281.5</v>
      </c>
      <c r="S23" s="10">
        <v>-5.3800000000000001E-2</v>
      </c>
      <c r="T23" s="16">
        <v>100130.38</v>
      </c>
      <c r="U23" s="16">
        <v>83759.789999999994</v>
      </c>
      <c r="V23" s="10">
        <v>0.19539999999999999</v>
      </c>
      <c r="W23" s="9">
        <v>116876.55</v>
      </c>
      <c r="X23" s="9">
        <v>107712.23</v>
      </c>
      <c r="Y23" s="10">
        <v>8.5099999999999995E-2</v>
      </c>
      <c r="Z23" s="9">
        <v>116876.55</v>
      </c>
      <c r="AA23" s="9">
        <v>107712.23</v>
      </c>
      <c r="AB23" s="10">
        <v>8.5099999999999995E-2</v>
      </c>
      <c r="AC23" s="9">
        <v>0</v>
      </c>
      <c r="AD23" s="9">
        <v>0</v>
      </c>
      <c r="AE23" s="10">
        <v>0</v>
      </c>
      <c r="AF23" s="9">
        <v>108856.59</v>
      </c>
      <c r="AG23" s="9">
        <v>102460.96</v>
      </c>
      <c r="AH23" s="10">
        <v>6.2399999999999997E-2</v>
      </c>
    </row>
    <row r="24" spans="7:34">
      <c r="G24" s="33" t="s">
        <v>31</v>
      </c>
      <c r="H24" s="30"/>
      <c r="I24" s="30"/>
      <c r="J24" s="30"/>
      <c r="K24" s="30"/>
      <c r="L24" s="30"/>
      <c r="M24" s="31"/>
      <c r="N24" s="7">
        <v>314314.02</v>
      </c>
      <c r="O24" s="7">
        <v>276839.37</v>
      </c>
      <c r="P24" s="8">
        <v>0.13539999999999999</v>
      </c>
      <c r="Q24" s="7">
        <v>290724.03999999998</v>
      </c>
      <c r="R24" s="7">
        <v>265100.55</v>
      </c>
      <c r="S24" s="8">
        <v>9.6699999999999994E-2</v>
      </c>
      <c r="T24" s="15">
        <v>18748.990000000002</v>
      </c>
      <c r="U24" s="15">
        <v>9798.73</v>
      </c>
      <c r="V24" s="8">
        <v>0.91339999999999999</v>
      </c>
      <c r="W24" s="7">
        <v>4840.99</v>
      </c>
      <c r="X24" s="7">
        <v>1940.09</v>
      </c>
      <c r="Y24" s="8">
        <v>1.4952000000000001</v>
      </c>
      <c r="Z24" s="7">
        <v>4840.99</v>
      </c>
      <c r="AA24" s="7">
        <v>1940.09</v>
      </c>
      <c r="AB24" s="8">
        <v>1.4952000000000001</v>
      </c>
      <c r="AC24" s="7">
        <v>0</v>
      </c>
      <c r="AD24" s="7">
        <v>0</v>
      </c>
      <c r="AE24" s="8">
        <v>0</v>
      </c>
      <c r="AF24" s="7">
        <v>0</v>
      </c>
      <c r="AG24" s="7">
        <v>0</v>
      </c>
      <c r="AH24" s="8">
        <v>0</v>
      </c>
    </row>
    <row r="25" spans="7:34">
      <c r="G25" s="34" t="s">
        <v>32</v>
      </c>
      <c r="H25" s="30"/>
      <c r="I25" s="30"/>
      <c r="J25" s="30"/>
      <c r="K25" s="30"/>
      <c r="L25" s="30"/>
      <c r="M25" s="31"/>
      <c r="N25" s="9">
        <v>154957.04</v>
      </c>
      <c r="O25" s="9">
        <v>152178.67000000001</v>
      </c>
      <c r="P25" s="10">
        <v>1.83E-2</v>
      </c>
      <c r="Q25" s="9">
        <v>153520.51</v>
      </c>
      <c r="R25" s="9">
        <v>150708.53</v>
      </c>
      <c r="S25" s="10">
        <v>1.8700000000000001E-2</v>
      </c>
      <c r="T25" s="16">
        <v>1436.53</v>
      </c>
      <c r="U25" s="16">
        <v>1470.14</v>
      </c>
      <c r="V25" s="10">
        <v>-2.29E-2</v>
      </c>
      <c r="W25" s="9">
        <v>0</v>
      </c>
      <c r="X25" s="9">
        <v>0</v>
      </c>
      <c r="Y25" s="10">
        <v>0</v>
      </c>
      <c r="Z25" s="9">
        <v>0</v>
      </c>
      <c r="AA25" s="9">
        <v>0</v>
      </c>
      <c r="AB25" s="10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10">
        <v>0</v>
      </c>
    </row>
    <row r="26" spans="7:34">
      <c r="G26" s="33" t="s">
        <v>33</v>
      </c>
      <c r="H26" s="30"/>
      <c r="I26" s="30"/>
      <c r="J26" s="30"/>
      <c r="K26" s="30"/>
      <c r="L26" s="30"/>
      <c r="M26" s="31"/>
      <c r="N26" s="7">
        <v>88397.759999999995</v>
      </c>
      <c r="O26" s="7">
        <v>84485.36</v>
      </c>
      <c r="P26" s="8">
        <v>4.6300000000000001E-2</v>
      </c>
      <c r="Q26" s="7">
        <v>0</v>
      </c>
      <c r="R26" s="7">
        <v>0</v>
      </c>
      <c r="S26" s="8">
        <v>0</v>
      </c>
      <c r="T26" s="15">
        <v>0</v>
      </c>
      <c r="U26" s="15">
        <v>0</v>
      </c>
      <c r="V26" s="8">
        <v>0</v>
      </c>
      <c r="W26" s="7">
        <v>88397.759999999995</v>
      </c>
      <c r="X26" s="7">
        <v>84485.36</v>
      </c>
      <c r="Y26" s="8">
        <v>4.6300000000000001E-2</v>
      </c>
      <c r="Z26" s="7">
        <v>0</v>
      </c>
      <c r="AA26" s="7">
        <v>0</v>
      </c>
      <c r="AB26" s="8">
        <v>0</v>
      </c>
      <c r="AC26" s="7">
        <v>88397.759999999995</v>
      </c>
      <c r="AD26" s="7">
        <v>84485.36</v>
      </c>
      <c r="AE26" s="8">
        <v>4.6300000000000001E-2</v>
      </c>
      <c r="AF26" s="7">
        <v>0</v>
      </c>
      <c r="AG26" s="7">
        <v>0</v>
      </c>
      <c r="AH26" s="8">
        <v>0</v>
      </c>
    </row>
    <row r="27" spans="7:34">
      <c r="G27" s="34" t="s">
        <v>12</v>
      </c>
      <c r="H27" s="30"/>
      <c r="I27" s="30"/>
      <c r="J27" s="30"/>
      <c r="K27" s="30"/>
      <c r="L27" s="30"/>
      <c r="M27" s="31"/>
      <c r="N27" s="9">
        <v>49724.69</v>
      </c>
      <c r="O27" s="9">
        <v>25378.07</v>
      </c>
      <c r="P27" s="10">
        <v>0.95940000000000003</v>
      </c>
      <c r="Q27" s="9">
        <v>49724.69</v>
      </c>
      <c r="R27" s="9">
        <v>25378.07</v>
      </c>
      <c r="S27" s="10">
        <v>0.95940000000000003</v>
      </c>
      <c r="T27" s="16">
        <v>0</v>
      </c>
      <c r="U27" s="16">
        <v>0</v>
      </c>
      <c r="V27" s="10">
        <v>0</v>
      </c>
      <c r="W27" s="9">
        <v>0</v>
      </c>
      <c r="X27" s="9">
        <v>0</v>
      </c>
      <c r="Y27" s="10">
        <v>0</v>
      </c>
      <c r="Z27" s="9">
        <v>0</v>
      </c>
      <c r="AA27" s="9">
        <v>0</v>
      </c>
      <c r="AB27" s="10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10">
        <v>0</v>
      </c>
    </row>
    <row r="28" spans="7:34">
      <c r="G28" s="33" t="s">
        <v>34</v>
      </c>
      <c r="H28" s="30"/>
      <c r="I28" s="30"/>
      <c r="J28" s="30"/>
      <c r="K28" s="30"/>
      <c r="L28" s="30"/>
      <c r="M28" s="31"/>
      <c r="N28" s="7">
        <v>49102</v>
      </c>
      <c r="O28" s="7">
        <v>44621</v>
      </c>
      <c r="P28" s="8">
        <v>0.1004</v>
      </c>
      <c r="Q28" s="7">
        <v>39956</v>
      </c>
      <c r="R28" s="7">
        <v>36289</v>
      </c>
      <c r="S28" s="8">
        <v>0.10100000000000001</v>
      </c>
      <c r="T28" s="15">
        <v>9146</v>
      </c>
      <c r="U28" s="15">
        <v>8332</v>
      </c>
      <c r="V28" s="8">
        <v>9.7699999999999995E-2</v>
      </c>
      <c r="W28" s="7">
        <v>0</v>
      </c>
      <c r="X28" s="7">
        <v>0</v>
      </c>
      <c r="Y28" s="8">
        <v>0</v>
      </c>
      <c r="Z28" s="7">
        <v>0</v>
      </c>
      <c r="AA28" s="7">
        <v>0</v>
      </c>
      <c r="AB28" s="8">
        <v>0</v>
      </c>
      <c r="AC28" s="7">
        <v>0</v>
      </c>
      <c r="AD28" s="7">
        <v>0</v>
      </c>
      <c r="AE28" s="8">
        <v>0</v>
      </c>
      <c r="AF28" s="7">
        <v>0</v>
      </c>
      <c r="AG28" s="7">
        <v>0</v>
      </c>
      <c r="AH28" s="8">
        <v>0</v>
      </c>
    </row>
    <row r="29" spans="7:34">
      <c r="G29" s="34" t="s">
        <v>35</v>
      </c>
      <c r="H29" s="30"/>
      <c r="I29" s="30"/>
      <c r="J29" s="30"/>
      <c r="K29" s="30"/>
      <c r="L29" s="30"/>
      <c r="M29" s="31"/>
      <c r="N29" s="9">
        <v>27243.27</v>
      </c>
      <c r="O29" s="9">
        <v>25317.02</v>
      </c>
      <c r="P29" s="10">
        <v>7.6100000000000001E-2</v>
      </c>
      <c r="Q29" s="9">
        <v>0</v>
      </c>
      <c r="R29" s="9">
        <v>0</v>
      </c>
      <c r="S29" s="10">
        <v>0</v>
      </c>
      <c r="T29" s="16">
        <v>0</v>
      </c>
      <c r="U29" s="16">
        <v>0</v>
      </c>
      <c r="V29" s="10">
        <v>0</v>
      </c>
      <c r="W29" s="9">
        <v>27243.27</v>
      </c>
      <c r="X29" s="9">
        <v>25317.02</v>
      </c>
      <c r="Y29" s="10">
        <v>7.6100000000000001E-2</v>
      </c>
      <c r="Z29" s="9">
        <v>0</v>
      </c>
      <c r="AA29" s="9">
        <v>0</v>
      </c>
      <c r="AB29" s="10">
        <v>0</v>
      </c>
      <c r="AC29" s="9">
        <v>27243.27</v>
      </c>
      <c r="AD29" s="9">
        <v>25317.02</v>
      </c>
      <c r="AE29" s="10">
        <v>7.6100000000000001E-2</v>
      </c>
      <c r="AF29" s="9">
        <v>0</v>
      </c>
      <c r="AG29" s="9">
        <v>0</v>
      </c>
      <c r="AH29" s="10">
        <v>0</v>
      </c>
    </row>
    <row r="30" spans="7:34">
      <c r="G30" s="33" t="s">
        <v>36</v>
      </c>
      <c r="H30" s="30"/>
      <c r="I30" s="30"/>
      <c r="J30" s="30"/>
      <c r="K30" s="30"/>
      <c r="L30" s="30"/>
      <c r="M30" s="31"/>
      <c r="N30" s="7">
        <v>8160.01</v>
      </c>
      <c r="O30" s="7">
        <v>6512.97</v>
      </c>
      <c r="P30" s="8">
        <v>0.25290000000000001</v>
      </c>
      <c r="Q30" s="7">
        <v>0</v>
      </c>
      <c r="R30" s="7">
        <v>0</v>
      </c>
      <c r="S30" s="8">
        <v>0</v>
      </c>
      <c r="T30" s="15">
        <v>8160.01</v>
      </c>
      <c r="U30" s="15">
        <v>6512.97</v>
      </c>
      <c r="V30" s="8">
        <v>0.25290000000000001</v>
      </c>
      <c r="W30" s="7">
        <v>0</v>
      </c>
      <c r="X30" s="7">
        <v>0</v>
      </c>
      <c r="Y30" s="8">
        <v>0</v>
      </c>
      <c r="Z30" s="7">
        <v>0</v>
      </c>
      <c r="AA30" s="7">
        <v>0</v>
      </c>
      <c r="AB30" s="8">
        <v>0</v>
      </c>
      <c r="AC30" s="7">
        <v>0</v>
      </c>
      <c r="AD30" s="7">
        <v>0</v>
      </c>
      <c r="AE30" s="8">
        <v>0</v>
      </c>
      <c r="AF30" s="7">
        <v>0</v>
      </c>
      <c r="AG30" s="7">
        <v>0</v>
      </c>
      <c r="AH30" s="8">
        <v>0</v>
      </c>
    </row>
    <row r="31" spans="7:34">
      <c r="G31" s="34" t="s">
        <v>37</v>
      </c>
      <c r="H31" s="30"/>
      <c r="I31" s="30"/>
      <c r="J31" s="30"/>
      <c r="K31" s="30"/>
      <c r="L31" s="30"/>
      <c r="M31" s="31"/>
      <c r="N31" s="9">
        <v>6933</v>
      </c>
      <c r="O31" s="9">
        <v>7460</v>
      </c>
      <c r="P31" s="10">
        <v>-7.0599999999999996E-2</v>
      </c>
      <c r="Q31" s="9">
        <v>0</v>
      </c>
      <c r="R31" s="9">
        <v>0</v>
      </c>
      <c r="S31" s="10">
        <v>0</v>
      </c>
      <c r="T31" s="16">
        <v>6933</v>
      </c>
      <c r="U31" s="16">
        <v>7460</v>
      </c>
      <c r="V31" s="10">
        <v>-7.0599999999999996E-2</v>
      </c>
      <c r="W31" s="9">
        <v>0</v>
      </c>
      <c r="X31" s="9">
        <v>0</v>
      </c>
      <c r="Y31" s="10">
        <v>0</v>
      </c>
      <c r="Z31" s="9">
        <v>0</v>
      </c>
      <c r="AA31" s="9">
        <v>0</v>
      </c>
      <c r="AB31" s="10">
        <v>0</v>
      </c>
      <c r="AC31" s="9">
        <v>0</v>
      </c>
      <c r="AD31" s="9">
        <v>0</v>
      </c>
      <c r="AE31" s="10">
        <v>0</v>
      </c>
      <c r="AF31" s="9">
        <v>0</v>
      </c>
      <c r="AG31" s="9">
        <v>0</v>
      </c>
      <c r="AH31" s="10">
        <v>0</v>
      </c>
    </row>
    <row r="32" spans="7:34">
      <c r="G32" s="33" t="s">
        <v>38</v>
      </c>
      <c r="H32" s="30"/>
      <c r="I32" s="30"/>
      <c r="J32" s="30"/>
      <c r="K32" s="30"/>
      <c r="L32" s="30"/>
      <c r="M32" s="31"/>
      <c r="N32" s="7">
        <v>4260</v>
      </c>
      <c r="O32" s="7">
        <v>4109</v>
      </c>
      <c r="P32" s="8">
        <v>3.6700000000000003E-2</v>
      </c>
      <c r="Q32" s="7">
        <v>0</v>
      </c>
      <c r="R32" s="7">
        <v>0</v>
      </c>
      <c r="S32" s="8">
        <v>0</v>
      </c>
      <c r="T32" s="15">
        <v>4260</v>
      </c>
      <c r="U32" s="15">
        <v>4109</v>
      </c>
      <c r="V32" s="8">
        <v>3.6700000000000003E-2</v>
      </c>
      <c r="W32" s="7">
        <v>0</v>
      </c>
      <c r="X32" s="7">
        <v>0</v>
      </c>
      <c r="Y32" s="8">
        <v>0</v>
      </c>
      <c r="Z32" s="7">
        <v>0</v>
      </c>
      <c r="AA32" s="7">
        <v>0</v>
      </c>
      <c r="AB32" s="8">
        <v>0</v>
      </c>
      <c r="AC32" s="7">
        <v>0</v>
      </c>
      <c r="AD32" s="7">
        <v>0</v>
      </c>
      <c r="AE32" s="8">
        <v>0</v>
      </c>
      <c r="AF32" s="7">
        <v>0</v>
      </c>
      <c r="AG32" s="7">
        <v>0</v>
      </c>
      <c r="AH32" s="8">
        <v>0</v>
      </c>
    </row>
    <row r="33" spans="7:34">
      <c r="G33" s="34" t="s">
        <v>39</v>
      </c>
      <c r="H33" s="30"/>
      <c r="I33" s="30"/>
      <c r="J33" s="30"/>
      <c r="K33" s="30"/>
      <c r="L33" s="30"/>
      <c r="M33" s="31"/>
      <c r="N33" s="9">
        <v>3260</v>
      </c>
      <c r="O33" s="9">
        <v>3171</v>
      </c>
      <c r="P33" s="10">
        <v>2.81E-2</v>
      </c>
      <c r="Q33" s="9">
        <v>0</v>
      </c>
      <c r="R33" s="9">
        <v>0</v>
      </c>
      <c r="S33" s="10">
        <v>0</v>
      </c>
      <c r="T33" s="16">
        <v>841</v>
      </c>
      <c r="U33" s="16">
        <v>1045</v>
      </c>
      <c r="V33" s="10">
        <v>-0.19520000000000001</v>
      </c>
      <c r="W33" s="9">
        <v>2419</v>
      </c>
      <c r="X33" s="9">
        <v>2126</v>
      </c>
      <c r="Y33" s="10">
        <v>0.13780000000000001</v>
      </c>
      <c r="Z33" s="9">
        <v>2419</v>
      </c>
      <c r="AA33" s="9">
        <v>2126</v>
      </c>
      <c r="AB33" s="10">
        <v>0.13780000000000001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10">
        <v>0</v>
      </c>
    </row>
    <row r="34" spans="7:34">
      <c r="G34" s="33" t="s">
        <v>13</v>
      </c>
      <c r="H34" s="30"/>
      <c r="I34" s="30"/>
      <c r="J34" s="30"/>
      <c r="K34" s="30"/>
      <c r="L34" s="30"/>
      <c r="M34" s="31"/>
      <c r="N34" s="7">
        <v>394.67</v>
      </c>
      <c r="O34" s="7">
        <v>432.7</v>
      </c>
      <c r="P34" s="8">
        <v>-8.7900000000000006E-2</v>
      </c>
      <c r="Q34" s="7">
        <v>0</v>
      </c>
      <c r="R34" s="7">
        <v>0</v>
      </c>
      <c r="S34" s="8">
        <v>0</v>
      </c>
      <c r="T34" s="15">
        <v>394.67</v>
      </c>
      <c r="U34" s="15">
        <v>432.7</v>
      </c>
      <c r="V34" s="8">
        <v>-8.7900000000000006E-2</v>
      </c>
      <c r="W34" s="7">
        <v>0</v>
      </c>
      <c r="X34" s="7">
        <v>0</v>
      </c>
      <c r="Y34" s="8">
        <v>0</v>
      </c>
      <c r="Z34" s="7">
        <v>0</v>
      </c>
      <c r="AA34" s="7">
        <v>0</v>
      </c>
      <c r="AB34" s="8">
        <v>0</v>
      </c>
      <c r="AC34" s="7">
        <v>0</v>
      </c>
      <c r="AD34" s="7">
        <v>0</v>
      </c>
      <c r="AE34" s="8">
        <v>0</v>
      </c>
      <c r="AF34" s="7">
        <v>0</v>
      </c>
      <c r="AG34" s="7">
        <v>0</v>
      </c>
      <c r="AH34" s="8">
        <v>0</v>
      </c>
    </row>
    <row r="35" spans="7:34">
      <c r="G35" s="34" t="s">
        <v>40</v>
      </c>
      <c r="H35" s="30"/>
      <c r="I35" s="30"/>
      <c r="J35" s="30"/>
      <c r="K35" s="30"/>
      <c r="L35" s="30"/>
      <c r="M35" s="31"/>
      <c r="N35" s="9">
        <v>378.2</v>
      </c>
      <c r="O35" s="9">
        <v>377.01</v>
      </c>
      <c r="P35" s="10">
        <v>3.2000000000000002E-3</v>
      </c>
      <c r="Q35" s="9">
        <v>0</v>
      </c>
      <c r="R35" s="9">
        <v>0</v>
      </c>
      <c r="S35" s="10">
        <v>0</v>
      </c>
      <c r="T35" s="16">
        <v>378.2</v>
      </c>
      <c r="U35" s="16">
        <v>377.01</v>
      </c>
      <c r="V35" s="10">
        <v>3.2000000000000002E-3</v>
      </c>
      <c r="W35" s="9">
        <v>0</v>
      </c>
      <c r="X35" s="9">
        <v>0</v>
      </c>
      <c r="Y35" s="10">
        <v>0</v>
      </c>
      <c r="Z35" s="9">
        <v>0</v>
      </c>
      <c r="AA35" s="9">
        <v>0</v>
      </c>
      <c r="AB35" s="10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10">
        <v>0</v>
      </c>
    </row>
    <row r="36" spans="7:34">
      <c r="G36" s="33" t="s">
        <v>41</v>
      </c>
      <c r="H36" s="30"/>
      <c r="I36" s="30"/>
      <c r="J36" s="30"/>
      <c r="K36" s="30"/>
      <c r="L36" s="30"/>
      <c r="M36" s="31"/>
      <c r="N36" s="7">
        <v>85.61</v>
      </c>
      <c r="O36" s="7">
        <v>9.98</v>
      </c>
      <c r="P36" s="8">
        <v>7.5781999999999998</v>
      </c>
      <c r="Q36" s="7">
        <v>0</v>
      </c>
      <c r="R36" s="7">
        <v>0</v>
      </c>
      <c r="S36" s="8">
        <v>0</v>
      </c>
      <c r="T36" s="15">
        <v>85.61</v>
      </c>
      <c r="U36" s="15">
        <v>9.98</v>
      </c>
      <c r="V36" s="8">
        <v>7.5781999999999998</v>
      </c>
      <c r="W36" s="7">
        <v>0</v>
      </c>
      <c r="X36" s="7">
        <v>0</v>
      </c>
      <c r="Y36" s="8">
        <v>0</v>
      </c>
      <c r="Z36" s="7">
        <v>0</v>
      </c>
      <c r="AA36" s="7">
        <v>0</v>
      </c>
      <c r="AB36" s="8">
        <v>0</v>
      </c>
      <c r="AC36" s="7">
        <v>0</v>
      </c>
      <c r="AD36" s="7">
        <v>0</v>
      </c>
      <c r="AE36" s="8">
        <v>0</v>
      </c>
      <c r="AF36" s="7">
        <v>0</v>
      </c>
      <c r="AG36" s="7">
        <v>0</v>
      </c>
      <c r="AH36" s="8">
        <v>0</v>
      </c>
    </row>
    <row r="37" spans="7:34">
      <c r="G37" s="34" t="s">
        <v>42</v>
      </c>
      <c r="H37" s="30"/>
      <c r="I37" s="30"/>
      <c r="J37" s="30"/>
      <c r="K37" s="30"/>
      <c r="L37" s="30"/>
      <c r="M37" s="31"/>
      <c r="N37" s="9">
        <v>0</v>
      </c>
      <c r="O37" s="9">
        <v>9106</v>
      </c>
      <c r="P37" s="10">
        <v>-1</v>
      </c>
      <c r="Q37" s="9">
        <v>0</v>
      </c>
      <c r="R37" s="9">
        <v>0</v>
      </c>
      <c r="S37" s="10">
        <v>0</v>
      </c>
      <c r="T37" s="16">
        <v>0</v>
      </c>
      <c r="U37" s="16">
        <v>9106</v>
      </c>
      <c r="V37" s="10">
        <v>-1</v>
      </c>
      <c r="W37" s="9">
        <v>0</v>
      </c>
      <c r="X37" s="9">
        <v>0</v>
      </c>
      <c r="Y37" s="10">
        <v>0</v>
      </c>
      <c r="Z37" s="9">
        <v>0</v>
      </c>
      <c r="AA37" s="9">
        <v>0</v>
      </c>
      <c r="AB37" s="10">
        <v>0</v>
      </c>
      <c r="AC37" s="9">
        <v>0</v>
      </c>
      <c r="AD37" s="9">
        <v>0</v>
      </c>
      <c r="AE37" s="10">
        <v>0</v>
      </c>
      <c r="AF37" s="9">
        <v>0</v>
      </c>
      <c r="AG37" s="9">
        <v>0</v>
      </c>
      <c r="AH37" s="10">
        <v>0</v>
      </c>
    </row>
    <row r="38" spans="7:34">
      <c r="G38" s="33" t="s">
        <v>43</v>
      </c>
      <c r="H38" s="30"/>
      <c r="I38" s="30"/>
      <c r="J38" s="30"/>
      <c r="K38" s="30"/>
      <c r="L38" s="30"/>
      <c r="M38" s="31"/>
      <c r="N38" s="7">
        <v>0</v>
      </c>
      <c r="O38" s="7">
        <v>38.25</v>
      </c>
      <c r="P38" s="8">
        <v>-1</v>
      </c>
      <c r="Q38" s="7">
        <v>0</v>
      </c>
      <c r="R38" s="7">
        <v>0</v>
      </c>
      <c r="S38" s="8">
        <v>0</v>
      </c>
      <c r="T38" s="15">
        <v>0</v>
      </c>
      <c r="U38" s="15">
        <v>38.25</v>
      </c>
      <c r="V38" s="8">
        <v>-1</v>
      </c>
      <c r="W38" s="7">
        <v>0</v>
      </c>
      <c r="X38" s="7">
        <v>0</v>
      </c>
      <c r="Y38" s="8">
        <v>0</v>
      </c>
      <c r="Z38" s="7">
        <v>0</v>
      </c>
      <c r="AA38" s="7">
        <v>0</v>
      </c>
      <c r="AB38" s="8">
        <v>0</v>
      </c>
      <c r="AC38" s="7">
        <v>0</v>
      </c>
      <c r="AD38" s="7">
        <v>0</v>
      </c>
      <c r="AE38" s="8">
        <v>0</v>
      </c>
      <c r="AF38" s="7">
        <v>0</v>
      </c>
      <c r="AG38" s="7">
        <v>0</v>
      </c>
      <c r="AH38" s="8">
        <v>0</v>
      </c>
    </row>
    <row r="39" spans="7:34">
      <c r="G39" s="35" t="s">
        <v>15</v>
      </c>
      <c r="H39" s="30"/>
      <c r="I39" s="30"/>
      <c r="J39" s="30"/>
      <c r="K39" s="30"/>
      <c r="L39" s="30"/>
      <c r="M39" s="31"/>
      <c r="N39" s="11">
        <v>12670910.890000001</v>
      </c>
      <c r="O39" s="11">
        <v>10824070.02</v>
      </c>
      <c r="P39" s="12">
        <v>0.17062351468417422</v>
      </c>
      <c r="Q39" s="11">
        <v>3558732.6</v>
      </c>
      <c r="R39" s="11">
        <v>3164565.63</v>
      </c>
      <c r="S39" s="12">
        <v>0.12455642134999741</v>
      </c>
      <c r="T39" s="11">
        <v>3411820.01</v>
      </c>
      <c r="U39" s="17">
        <v>2415691.59</v>
      </c>
      <c r="V39" s="12">
        <v>0.41235744832807902</v>
      </c>
      <c r="W39" s="11">
        <v>5510471.1900000004</v>
      </c>
      <c r="X39" s="11">
        <v>5052711.3</v>
      </c>
      <c r="Y39" s="12">
        <v>9.0596882113569407E-2</v>
      </c>
      <c r="Z39" s="11">
        <v>4534568.82</v>
      </c>
      <c r="AA39" s="11">
        <v>4206156.95</v>
      </c>
      <c r="AB39" s="12">
        <v>7.8078843444013668E-2</v>
      </c>
      <c r="AC39" s="11">
        <v>975902.37</v>
      </c>
      <c r="AD39" s="11">
        <v>846554.35</v>
      </c>
      <c r="AE39" s="12">
        <v>0.15279352117203107</v>
      </c>
      <c r="AF39" s="11">
        <v>189887.09</v>
      </c>
      <c r="AG39" s="11">
        <v>191101.5</v>
      </c>
      <c r="AH39" s="12">
        <v>-6.3547905170812371E-3</v>
      </c>
    </row>
    <row r="40" spans="7:34" ht="21.75" customHeight="1"/>
    <row r="41" spans="7:34">
      <c r="Q41" s="43">
        <f>Q39+AF39</f>
        <v>3748619.69</v>
      </c>
      <c r="R41" s="43">
        <f>R39+AG39</f>
        <v>3355667.13</v>
      </c>
    </row>
    <row r="42" spans="7:34">
      <c r="N42" s="43">
        <f>N39+'Financiación de automoción'!Q32</f>
        <v>33020517.390000001</v>
      </c>
    </row>
  </sheetData>
  <mergeCells count="40">
    <mergeCell ref="G35:M35"/>
    <mergeCell ref="G36:M36"/>
    <mergeCell ref="G37:M37"/>
    <mergeCell ref="G38:M38"/>
    <mergeCell ref="G39:M39"/>
    <mergeCell ref="G30:M30"/>
    <mergeCell ref="G31:M31"/>
    <mergeCell ref="G32:M32"/>
    <mergeCell ref="G33:M33"/>
    <mergeCell ref="G34:M34"/>
    <mergeCell ref="G25:M25"/>
    <mergeCell ref="G26:M26"/>
    <mergeCell ref="G27:M27"/>
    <mergeCell ref="G28:M28"/>
    <mergeCell ref="G29:M29"/>
    <mergeCell ref="G20:M20"/>
    <mergeCell ref="G21:M21"/>
    <mergeCell ref="G22:M22"/>
    <mergeCell ref="G23:M23"/>
    <mergeCell ref="G24:M24"/>
    <mergeCell ref="G15:M15"/>
    <mergeCell ref="G16:M16"/>
    <mergeCell ref="G17:M17"/>
    <mergeCell ref="G18:M18"/>
    <mergeCell ref="G19:M19"/>
    <mergeCell ref="Z12:AB12"/>
    <mergeCell ref="AC12:AE12"/>
    <mergeCell ref="AF12:AH12"/>
    <mergeCell ref="G13:M13"/>
    <mergeCell ref="G14:M14"/>
    <mergeCell ref="G12:M12"/>
    <mergeCell ref="N12:P12"/>
    <mergeCell ref="Q12:S12"/>
    <mergeCell ref="T12:V12"/>
    <mergeCell ref="W12:Y12"/>
    <mergeCell ref="C2:D6"/>
    <mergeCell ref="F4:H4"/>
    <mergeCell ref="J4:K4"/>
    <mergeCell ref="D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20"/>
  <sheetViews>
    <sheetView showGridLines="0" workbookViewId="0"/>
  </sheetViews>
  <sheetFormatPr baseColWidth="10" defaultRowHeight="15"/>
  <cols>
    <col min="1" max="1" width="0.85546875" customWidth="1"/>
    <col min="2" max="2" width="2.28515625" customWidth="1"/>
    <col min="3" max="3" width="0.140625" customWidth="1"/>
    <col min="4" max="4" width="10.85546875" customWidth="1"/>
    <col min="5" max="5" width="3.28515625" customWidth="1"/>
    <col min="6" max="6" width="5.5703125" customWidth="1"/>
    <col min="7" max="7" width="2" customWidth="1"/>
    <col min="8" max="8" width="3.85546875" customWidth="1"/>
    <col min="9" max="9" width="1.85546875" customWidth="1"/>
    <col min="10" max="10" width="11.42578125" customWidth="1"/>
    <col min="11" max="11" width="18.7109375" customWidth="1"/>
    <col min="12" max="12" width="6.28515625" customWidth="1"/>
    <col min="13" max="13" width="9.710937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3" width="0" hidden="1" customWidth="1"/>
    <col min="24" max="24" width="31" customWidth="1"/>
    <col min="25" max="25" width="255" customWidth="1"/>
  </cols>
  <sheetData>
    <row r="1" spans="3:22" ht="12.2" customHeight="1"/>
    <row r="2" spans="3:22" ht="16.350000000000001" customHeight="1">
      <c r="C2" s="20"/>
      <c r="D2" s="20"/>
    </row>
    <row r="3" spans="3:22" ht="2.1" customHeight="1">
      <c r="C3" s="20"/>
      <c r="D3" s="20"/>
      <c r="F3" s="13"/>
      <c r="G3" s="1"/>
      <c r="H3" s="1"/>
      <c r="I3" s="1"/>
      <c r="J3" s="1"/>
      <c r="K3" s="2"/>
    </row>
    <row r="4" spans="3:22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22" ht="0" hidden="1" customHeight="1">
      <c r="C5" s="20"/>
      <c r="D5" s="20"/>
    </row>
    <row r="6" spans="3:22" ht="12.6" customHeight="1">
      <c r="C6" s="20"/>
      <c r="D6" s="20"/>
    </row>
    <row r="7" spans="3:22" ht="18.95" customHeight="1"/>
    <row r="8" spans="3:22" ht="21.75" customHeight="1">
      <c r="D8" s="25" t="s">
        <v>44</v>
      </c>
      <c r="E8" s="20"/>
      <c r="F8" s="20"/>
      <c r="G8" s="20"/>
      <c r="H8" s="20"/>
      <c r="I8" s="20"/>
      <c r="J8" s="20"/>
      <c r="K8" s="20"/>
      <c r="L8" s="20"/>
    </row>
    <row r="9" spans="3:22" ht="5.65" customHeight="1"/>
    <row r="10" spans="3:22" ht="15" customHeight="1">
      <c r="H10" s="26" t="s">
        <v>3</v>
      </c>
      <c r="I10" s="20"/>
      <c r="J10" s="20"/>
    </row>
    <row r="11" spans="3:22" ht="6.4" customHeight="1"/>
    <row r="12" spans="3:22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45</v>
      </c>
      <c r="O12" s="30"/>
      <c r="P12" s="31"/>
      <c r="Q12" s="39" t="s">
        <v>46</v>
      </c>
      <c r="R12" s="30"/>
      <c r="S12" s="31"/>
      <c r="T12" s="29" t="s">
        <v>47</v>
      </c>
      <c r="U12" s="30"/>
      <c r="V12" s="31"/>
    </row>
    <row r="13" spans="3:22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</row>
    <row r="14" spans="3:22">
      <c r="G14" s="33" t="s">
        <v>48</v>
      </c>
      <c r="H14" s="30"/>
      <c r="I14" s="30"/>
      <c r="J14" s="30"/>
      <c r="K14" s="30"/>
      <c r="L14" s="30"/>
      <c r="M14" s="31"/>
      <c r="N14" s="7">
        <v>160366.92000000001</v>
      </c>
      <c r="O14" s="7">
        <v>268613.40000000002</v>
      </c>
      <c r="P14" s="8">
        <v>-0.40300000000000002</v>
      </c>
      <c r="Q14" s="7">
        <v>160366.92000000001</v>
      </c>
      <c r="R14" s="7">
        <v>134306.70000000001</v>
      </c>
      <c r="S14" s="8">
        <v>0.19400000000000001</v>
      </c>
      <c r="T14" s="7">
        <v>0</v>
      </c>
      <c r="U14" s="7">
        <v>134306.70000000001</v>
      </c>
      <c r="V14" s="8">
        <v>-1</v>
      </c>
    </row>
    <row r="15" spans="3:22">
      <c r="G15" s="34" t="s">
        <v>49</v>
      </c>
      <c r="H15" s="30"/>
      <c r="I15" s="30"/>
      <c r="J15" s="30"/>
      <c r="K15" s="30"/>
      <c r="L15" s="30"/>
      <c r="M15" s="31"/>
      <c r="N15" s="9">
        <v>56041</v>
      </c>
      <c r="O15" s="9">
        <v>96347</v>
      </c>
      <c r="P15" s="10">
        <v>-0.41830000000000001</v>
      </c>
      <c r="Q15" s="9">
        <v>0</v>
      </c>
      <c r="R15" s="9">
        <v>0</v>
      </c>
      <c r="S15" s="10">
        <v>0</v>
      </c>
      <c r="T15" s="9">
        <v>56041</v>
      </c>
      <c r="U15" s="9">
        <v>96347</v>
      </c>
      <c r="V15" s="10">
        <v>-0.41830000000000001</v>
      </c>
    </row>
    <row r="16" spans="3:22">
      <c r="G16" s="33" t="s">
        <v>50</v>
      </c>
      <c r="H16" s="30"/>
      <c r="I16" s="30"/>
      <c r="J16" s="30"/>
      <c r="K16" s="30"/>
      <c r="L16" s="30"/>
      <c r="M16" s="31"/>
      <c r="N16" s="7">
        <v>49327</v>
      </c>
      <c r="O16" s="7">
        <v>41425</v>
      </c>
      <c r="P16" s="8">
        <v>0.1908</v>
      </c>
      <c r="Q16" s="7">
        <v>0</v>
      </c>
      <c r="R16" s="7">
        <v>0</v>
      </c>
      <c r="S16" s="8">
        <v>0</v>
      </c>
      <c r="T16" s="7">
        <v>49327</v>
      </c>
      <c r="U16" s="7">
        <v>41425</v>
      </c>
      <c r="V16" s="8">
        <v>0.1908</v>
      </c>
    </row>
    <row r="17" spans="7:22">
      <c r="G17" s="34" t="s">
        <v>35</v>
      </c>
      <c r="H17" s="30"/>
      <c r="I17" s="30"/>
      <c r="J17" s="30"/>
      <c r="K17" s="30"/>
      <c r="L17" s="30"/>
      <c r="M17" s="31"/>
      <c r="N17" s="9">
        <v>15842.96</v>
      </c>
      <c r="O17" s="9">
        <v>15055.85</v>
      </c>
      <c r="P17" s="10">
        <v>5.2299999999999999E-2</v>
      </c>
      <c r="Q17" s="9">
        <v>0</v>
      </c>
      <c r="R17" s="9">
        <v>0</v>
      </c>
      <c r="S17" s="10">
        <v>0</v>
      </c>
      <c r="T17" s="9">
        <v>15842.96</v>
      </c>
      <c r="U17" s="9">
        <v>15055.85</v>
      </c>
      <c r="V17" s="10">
        <v>5.2299999999999999E-2</v>
      </c>
    </row>
    <row r="18" spans="7:22">
      <c r="G18" s="33" t="s">
        <v>24</v>
      </c>
      <c r="H18" s="30"/>
      <c r="I18" s="30"/>
      <c r="J18" s="30"/>
      <c r="K18" s="30"/>
      <c r="L18" s="30"/>
      <c r="M18" s="31"/>
      <c r="N18" s="7">
        <v>7722.34</v>
      </c>
      <c r="O18" s="7">
        <v>295827.20000000001</v>
      </c>
      <c r="P18" s="8">
        <v>-0.97389999999999999</v>
      </c>
      <c r="Q18" s="7">
        <v>0</v>
      </c>
      <c r="R18" s="7">
        <v>0</v>
      </c>
      <c r="S18" s="8">
        <v>0</v>
      </c>
      <c r="T18" s="7">
        <v>7722.34</v>
      </c>
      <c r="U18" s="7">
        <v>295827.20000000001</v>
      </c>
      <c r="V18" s="8">
        <v>-0.97389999999999999</v>
      </c>
    </row>
    <row r="19" spans="7:22">
      <c r="G19" s="35" t="s">
        <v>15</v>
      </c>
      <c r="H19" s="30"/>
      <c r="I19" s="30"/>
      <c r="J19" s="30"/>
      <c r="K19" s="30"/>
      <c r="L19" s="30"/>
      <c r="M19" s="31"/>
      <c r="N19" s="11">
        <v>289300.21999999997</v>
      </c>
      <c r="O19" s="11">
        <v>717268.45</v>
      </c>
      <c r="P19" s="12">
        <v>-0.59666395475780376</v>
      </c>
      <c r="Q19" s="11">
        <v>160366.92000000001</v>
      </c>
      <c r="R19" s="11">
        <v>134306.70000000001</v>
      </c>
      <c r="S19" s="12">
        <v>0.1940351449332014</v>
      </c>
      <c r="T19" s="18">
        <v>128933.3</v>
      </c>
      <c r="U19" s="18">
        <v>582961.75</v>
      </c>
      <c r="V19" s="19">
        <v>-0.77883060080699973</v>
      </c>
    </row>
    <row r="20" spans="7:22" ht="9" customHeight="1"/>
  </sheetData>
  <mergeCells count="16">
    <mergeCell ref="G19:M19"/>
    <mergeCell ref="G14:M14"/>
    <mergeCell ref="G15:M15"/>
    <mergeCell ref="G16:M16"/>
    <mergeCell ref="G17:M17"/>
    <mergeCell ref="G18:M18"/>
    <mergeCell ref="G12:M12"/>
    <mergeCell ref="N12:P12"/>
    <mergeCell ref="Q12:S12"/>
    <mergeCell ref="T12:V12"/>
    <mergeCell ref="G13:M13"/>
    <mergeCell ref="C2:D6"/>
    <mergeCell ref="F4:H4"/>
    <mergeCell ref="J4:K4"/>
    <mergeCell ref="D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T34"/>
  <sheetViews>
    <sheetView showGridLines="0" workbookViewId="0">
      <selection activeCell="Q32" sqref="Q32"/>
    </sheetView>
  </sheetViews>
  <sheetFormatPr baseColWidth="10" defaultRowHeight="15"/>
  <cols>
    <col min="1" max="1" width="0.85546875" customWidth="1"/>
    <col min="2" max="2" width="3" customWidth="1"/>
    <col min="3" max="3" width="0.140625" customWidth="1"/>
    <col min="4" max="4" width="10.85546875" customWidth="1"/>
    <col min="5" max="5" width="3.140625" customWidth="1"/>
    <col min="6" max="6" width="4.7109375" customWidth="1"/>
    <col min="7" max="7" width="2.140625" customWidth="1"/>
    <col min="8" max="8" width="4.5703125" customWidth="1"/>
    <col min="9" max="9" width="1.85546875" customWidth="1"/>
    <col min="10" max="10" width="10.7109375" customWidth="1"/>
    <col min="11" max="11" width="19.42578125" customWidth="1"/>
    <col min="12" max="12" width="4.140625" customWidth="1"/>
    <col min="13" max="13" width="11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4" width="15.7109375" customWidth="1"/>
    <col min="25" max="25" width="13.42578125" customWidth="1"/>
    <col min="26" max="27" width="15.7109375" customWidth="1"/>
    <col min="28" max="28" width="13.42578125" customWidth="1"/>
    <col min="29" max="30" width="15.7109375" customWidth="1"/>
    <col min="31" max="31" width="13.42578125" customWidth="1"/>
    <col min="32" max="33" width="15.7109375" customWidth="1"/>
    <col min="34" max="34" width="13.42578125" customWidth="1"/>
    <col min="35" max="36" width="15.7109375" customWidth="1"/>
    <col min="37" max="37" width="13.42578125" customWidth="1"/>
    <col min="38" max="39" width="15.7109375" customWidth="1"/>
    <col min="40" max="40" width="13.42578125" customWidth="1"/>
    <col min="41" max="42" width="15.7109375" customWidth="1"/>
    <col min="43" max="43" width="13.42578125" customWidth="1"/>
    <col min="44" max="45" width="15.7109375" customWidth="1"/>
    <col min="46" max="46" width="13.42578125" customWidth="1"/>
    <col min="47" max="47" width="0" hidden="1" customWidth="1"/>
    <col min="48" max="48" width="24.28515625" customWidth="1"/>
    <col min="49" max="49" width="18" customWidth="1"/>
  </cols>
  <sheetData>
    <row r="1" spans="3:46" ht="9.9499999999999993" customHeight="1"/>
    <row r="2" spans="3:46" ht="16.350000000000001" customHeight="1">
      <c r="C2" s="20"/>
      <c r="D2" s="20"/>
    </row>
    <row r="3" spans="3:46" ht="2.1" customHeight="1">
      <c r="C3" s="20"/>
      <c r="D3" s="20"/>
      <c r="F3" s="13"/>
      <c r="G3" s="1"/>
      <c r="H3" s="1"/>
      <c r="I3" s="1"/>
      <c r="J3" s="1"/>
      <c r="K3" s="2"/>
    </row>
    <row r="4" spans="3:46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46" ht="0" hidden="1" customHeight="1">
      <c r="C5" s="20"/>
      <c r="D5" s="20"/>
    </row>
    <row r="6" spans="3:46" ht="12.4" customHeight="1">
      <c r="C6" s="20"/>
      <c r="D6" s="20"/>
    </row>
    <row r="7" spans="3:46" ht="18.399999999999999" customHeight="1"/>
    <row r="8" spans="3:46" ht="21.75" customHeight="1">
      <c r="D8" s="25" t="s">
        <v>51</v>
      </c>
      <c r="E8" s="20"/>
      <c r="F8" s="20"/>
      <c r="G8" s="20"/>
      <c r="H8" s="20"/>
      <c r="I8" s="20"/>
      <c r="J8" s="20"/>
      <c r="K8" s="20"/>
      <c r="L8" s="20"/>
    </row>
    <row r="9" spans="3:46" ht="7.9" customHeight="1"/>
    <row r="10" spans="3:46" ht="15" customHeight="1">
      <c r="H10" s="26" t="s">
        <v>3</v>
      </c>
      <c r="I10" s="20"/>
      <c r="J10" s="20"/>
    </row>
    <row r="11" spans="3:46" ht="4.9000000000000004" customHeight="1"/>
    <row r="12" spans="3:46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52</v>
      </c>
      <c r="O12" s="30"/>
      <c r="P12" s="31"/>
      <c r="Q12" s="39" t="s">
        <v>53</v>
      </c>
      <c r="R12" s="30"/>
      <c r="S12" s="31"/>
      <c r="T12" s="39" t="s">
        <v>54</v>
      </c>
      <c r="U12" s="30"/>
      <c r="V12" s="31"/>
      <c r="W12" s="39" t="s">
        <v>55</v>
      </c>
      <c r="X12" s="30"/>
      <c r="Y12" s="31"/>
      <c r="Z12" s="39" t="s">
        <v>56</v>
      </c>
      <c r="AA12" s="30"/>
      <c r="AB12" s="31"/>
      <c r="AC12" s="39" t="s">
        <v>57</v>
      </c>
      <c r="AD12" s="30"/>
      <c r="AE12" s="31"/>
      <c r="AF12" s="39" t="s">
        <v>58</v>
      </c>
      <c r="AG12" s="30"/>
      <c r="AH12" s="31"/>
      <c r="AI12" s="39" t="s">
        <v>59</v>
      </c>
      <c r="AJ12" s="30"/>
      <c r="AK12" s="31"/>
      <c r="AL12" s="39" t="s">
        <v>60</v>
      </c>
      <c r="AM12" s="30"/>
      <c r="AN12" s="31"/>
      <c r="AO12" s="39" t="s">
        <v>61</v>
      </c>
      <c r="AP12" s="30"/>
      <c r="AQ12" s="31"/>
      <c r="AR12" s="39" t="s">
        <v>62</v>
      </c>
      <c r="AS12" s="30"/>
      <c r="AT12" s="31"/>
    </row>
    <row r="13" spans="3:46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  <c r="W13" s="6" t="s">
        <v>7</v>
      </c>
      <c r="X13" s="6" t="s">
        <v>8</v>
      </c>
      <c r="Y13" s="6" t="s">
        <v>9</v>
      </c>
      <c r="Z13" s="6" t="s">
        <v>7</v>
      </c>
      <c r="AA13" s="6" t="s">
        <v>8</v>
      </c>
      <c r="AB13" s="6" t="s">
        <v>9</v>
      </c>
      <c r="AC13" s="6" t="s">
        <v>7</v>
      </c>
      <c r="AD13" s="6" t="s">
        <v>8</v>
      </c>
      <c r="AE13" s="6" t="s">
        <v>9</v>
      </c>
      <c r="AF13" s="6" t="s">
        <v>7</v>
      </c>
      <c r="AG13" s="6" t="s">
        <v>8</v>
      </c>
      <c r="AH13" s="6" t="s">
        <v>9</v>
      </c>
      <c r="AI13" s="6" t="s">
        <v>7</v>
      </c>
      <c r="AJ13" s="6" t="s">
        <v>8</v>
      </c>
      <c r="AK13" s="6" t="s">
        <v>9</v>
      </c>
      <c r="AL13" s="6" t="s">
        <v>7</v>
      </c>
      <c r="AM13" s="6" t="s">
        <v>8</v>
      </c>
      <c r="AN13" s="6" t="s">
        <v>9</v>
      </c>
      <c r="AO13" s="6" t="s">
        <v>7</v>
      </c>
      <c r="AP13" s="6" t="s">
        <v>8</v>
      </c>
      <c r="AQ13" s="6" t="s">
        <v>9</v>
      </c>
      <c r="AR13" s="6" t="s">
        <v>7</v>
      </c>
      <c r="AS13" s="6" t="s">
        <v>8</v>
      </c>
      <c r="AT13" s="6" t="s">
        <v>9</v>
      </c>
    </row>
    <row r="14" spans="3:46">
      <c r="G14" s="33" t="s">
        <v>35</v>
      </c>
      <c r="H14" s="30"/>
      <c r="I14" s="30"/>
      <c r="J14" s="30"/>
      <c r="K14" s="30"/>
      <c r="L14" s="30"/>
      <c r="M14" s="31"/>
      <c r="N14" s="7">
        <v>4757410.17</v>
      </c>
      <c r="O14" s="7">
        <v>3946728.03</v>
      </c>
      <c r="P14" s="8">
        <v>0.2054</v>
      </c>
      <c r="Q14" s="7">
        <v>3754312.89</v>
      </c>
      <c r="R14" s="7">
        <v>3235987.66</v>
      </c>
      <c r="S14" s="8">
        <v>0.16020000000000001</v>
      </c>
      <c r="T14" s="7">
        <v>0</v>
      </c>
      <c r="U14" s="7">
        <v>0</v>
      </c>
      <c r="V14" s="8">
        <v>0</v>
      </c>
      <c r="W14" s="7">
        <v>3754312.89</v>
      </c>
      <c r="X14" s="7">
        <v>3235987.66</v>
      </c>
      <c r="Y14" s="8">
        <v>0.16020000000000001</v>
      </c>
      <c r="Z14" s="7">
        <v>3754312.89</v>
      </c>
      <c r="AA14" s="7">
        <v>3235987.66</v>
      </c>
      <c r="AB14" s="8">
        <v>0.16020000000000001</v>
      </c>
      <c r="AC14" s="7">
        <v>0</v>
      </c>
      <c r="AD14" s="7">
        <v>0</v>
      </c>
      <c r="AE14" s="8">
        <v>0</v>
      </c>
      <c r="AF14" s="7">
        <v>0</v>
      </c>
      <c r="AG14" s="7">
        <v>0</v>
      </c>
      <c r="AH14" s="8">
        <v>0</v>
      </c>
      <c r="AI14" s="7">
        <v>0</v>
      </c>
      <c r="AJ14" s="7">
        <v>0</v>
      </c>
      <c r="AK14" s="8">
        <v>0</v>
      </c>
      <c r="AL14" s="7">
        <v>0</v>
      </c>
      <c r="AM14" s="7">
        <v>0</v>
      </c>
      <c r="AN14" s="8">
        <v>0</v>
      </c>
      <c r="AO14" s="7">
        <v>0</v>
      </c>
      <c r="AP14" s="7">
        <v>0</v>
      </c>
      <c r="AQ14" s="8">
        <v>0</v>
      </c>
      <c r="AR14" s="7">
        <v>1003097.28</v>
      </c>
      <c r="AS14" s="7">
        <v>710740.37</v>
      </c>
      <c r="AT14" s="8">
        <v>0.4113</v>
      </c>
    </row>
    <row r="15" spans="3:46">
      <c r="G15" s="34" t="s">
        <v>14</v>
      </c>
      <c r="H15" s="30"/>
      <c r="I15" s="30"/>
      <c r="J15" s="30"/>
      <c r="K15" s="30"/>
      <c r="L15" s="30"/>
      <c r="M15" s="31"/>
      <c r="N15" s="9">
        <v>4284567.67</v>
      </c>
      <c r="O15" s="9">
        <v>3891027.06</v>
      </c>
      <c r="P15" s="10">
        <v>0.1011</v>
      </c>
      <c r="Q15" s="9">
        <v>3924177.43</v>
      </c>
      <c r="R15" s="9">
        <v>3557270.91</v>
      </c>
      <c r="S15" s="10">
        <v>0.1031</v>
      </c>
      <c r="T15" s="9">
        <v>0</v>
      </c>
      <c r="U15" s="9">
        <v>0</v>
      </c>
      <c r="V15" s="10">
        <v>0</v>
      </c>
      <c r="W15" s="9">
        <v>3204918.22</v>
      </c>
      <c r="X15" s="9">
        <v>2971279.4</v>
      </c>
      <c r="Y15" s="10">
        <v>7.8600000000000003E-2</v>
      </c>
      <c r="Z15" s="9">
        <v>2953681.67</v>
      </c>
      <c r="AA15" s="9">
        <v>2724363.47</v>
      </c>
      <c r="AB15" s="10">
        <v>8.4199999999999997E-2</v>
      </c>
      <c r="AC15" s="9">
        <v>251236.55</v>
      </c>
      <c r="AD15" s="9">
        <v>246915.93</v>
      </c>
      <c r="AE15" s="10">
        <v>1.7500000000000002E-2</v>
      </c>
      <c r="AF15" s="9">
        <v>719259.21</v>
      </c>
      <c r="AG15" s="9">
        <v>585991.51</v>
      </c>
      <c r="AH15" s="10">
        <v>0.22739999999999999</v>
      </c>
      <c r="AI15" s="9">
        <v>679074.52</v>
      </c>
      <c r="AJ15" s="9">
        <v>553161.54</v>
      </c>
      <c r="AK15" s="10">
        <v>0.2276</v>
      </c>
      <c r="AL15" s="9">
        <v>40184.69</v>
      </c>
      <c r="AM15" s="9">
        <v>32829.97</v>
      </c>
      <c r="AN15" s="10">
        <v>0.224</v>
      </c>
      <c r="AO15" s="9">
        <v>0</v>
      </c>
      <c r="AP15" s="9">
        <v>0</v>
      </c>
      <c r="AQ15" s="10">
        <v>0</v>
      </c>
      <c r="AR15" s="9">
        <v>360390.24</v>
      </c>
      <c r="AS15" s="9">
        <v>333756.15000000002</v>
      </c>
      <c r="AT15" s="10">
        <v>7.9799999999999996E-2</v>
      </c>
    </row>
    <row r="16" spans="3:46">
      <c r="G16" s="33" t="s">
        <v>48</v>
      </c>
      <c r="H16" s="30"/>
      <c r="I16" s="30"/>
      <c r="J16" s="30"/>
      <c r="K16" s="30"/>
      <c r="L16" s="30"/>
      <c r="M16" s="31"/>
      <c r="N16" s="7">
        <v>2564848.73</v>
      </c>
      <c r="O16" s="7">
        <v>2040594.06</v>
      </c>
      <c r="P16" s="8">
        <v>0.25690000000000002</v>
      </c>
      <c r="Q16" s="7">
        <v>2460524.96</v>
      </c>
      <c r="R16" s="7">
        <v>1961457.93</v>
      </c>
      <c r="S16" s="8">
        <v>0.25440000000000002</v>
      </c>
      <c r="T16" s="7">
        <v>2172.88</v>
      </c>
      <c r="U16" s="7">
        <v>18194.46</v>
      </c>
      <c r="V16" s="8">
        <v>-0.88060000000000005</v>
      </c>
      <c r="W16" s="7">
        <v>2174305.5699999998</v>
      </c>
      <c r="X16" s="7">
        <v>1746671.06</v>
      </c>
      <c r="Y16" s="8">
        <v>0.24479999999999999</v>
      </c>
      <c r="Z16" s="7">
        <v>1955199.29</v>
      </c>
      <c r="AA16" s="7">
        <v>1553974.97</v>
      </c>
      <c r="AB16" s="8">
        <v>0.25819999999999999</v>
      </c>
      <c r="AC16" s="7">
        <v>219106.28</v>
      </c>
      <c r="AD16" s="7">
        <v>192696.09</v>
      </c>
      <c r="AE16" s="8">
        <v>0.1371</v>
      </c>
      <c r="AF16" s="7">
        <v>284046.51</v>
      </c>
      <c r="AG16" s="7">
        <v>196592.41</v>
      </c>
      <c r="AH16" s="8">
        <v>0.44479999999999997</v>
      </c>
      <c r="AI16" s="7">
        <v>268773.46000000002</v>
      </c>
      <c r="AJ16" s="7">
        <v>186048.15</v>
      </c>
      <c r="AK16" s="8">
        <v>0.4446</v>
      </c>
      <c r="AL16" s="7">
        <v>15273.05</v>
      </c>
      <c r="AM16" s="7">
        <v>10544.26</v>
      </c>
      <c r="AN16" s="8">
        <v>0.44850000000000001</v>
      </c>
      <c r="AO16" s="7">
        <v>0</v>
      </c>
      <c r="AP16" s="7">
        <v>0</v>
      </c>
      <c r="AQ16" s="8">
        <v>0</v>
      </c>
      <c r="AR16" s="7">
        <v>104323.77</v>
      </c>
      <c r="AS16" s="7">
        <v>79136.13</v>
      </c>
      <c r="AT16" s="8">
        <v>0.31830000000000003</v>
      </c>
    </row>
    <row r="17" spans="7:46">
      <c r="G17" s="34" t="s">
        <v>11</v>
      </c>
      <c r="H17" s="30"/>
      <c r="I17" s="30"/>
      <c r="J17" s="30"/>
      <c r="K17" s="30"/>
      <c r="L17" s="30"/>
      <c r="M17" s="31"/>
      <c r="N17" s="9">
        <v>2316031.39</v>
      </c>
      <c r="O17" s="9">
        <v>1928338.03</v>
      </c>
      <c r="P17" s="10">
        <v>0.2011</v>
      </c>
      <c r="Q17" s="9">
        <v>2222917.98</v>
      </c>
      <c r="R17" s="9">
        <v>1850029.74</v>
      </c>
      <c r="S17" s="10">
        <v>0.2016</v>
      </c>
      <c r="T17" s="9">
        <v>0</v>
      </c>
      <c r="U17" s="9">
        <v>0</v>
      </c>
      <c r="V17" s="10">
        <v>0</v>
      </c>
      <c r="W17" s="9">
        <v>2222917.98</v>
      </c>
      <c r="X17" s="9">
        <v>1850029.74</v>
      </c>
      <c r="Y17" s="10">
        <v>0.2016</v>
      </c>
      <c r="Z17" s="9">
        <v>2222917.98</v>
      </c>
      <c r="AA17" s="9">
        <v>1850029.74</v>
      </c>
      <c r="AB17" s="10">
        <v>0.2016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10">
        <v>0</v>
      </c>
      <c r="AI17" s="9">
        <v>0</v>
      </c>
      <c r="AJ17" s="9">
        <v>0</v>
      </c>
      <c r="AK17" s="10">
        <v>0</v>
      </c>
      <c r="AL17" s="9">
        <v>0</v>
      </c>
      <c r="AM17" s="9">
        <v>0</v>
      </c>
      <c r="AN17" s="10">
        <v>0</v>
      </c>
      <c r="AO17" s="9">
        <v>0</v>
      </c>
      <c r="AP17" s="9">
        <v>0</v>
      </c>
      <c r="AQ17" s="10">
        <v>0</v>
      </c>
      <c r="AR17" s="9">
        <v>93113.41</v>
      </c>
      <c r="AS17" s="9">
        <v>78308.289999999994</v>
      </c>
      <c r="AT17" s="10">
        <v>0.18909999999999999</v>
      </c>
    </row>
    <row r="18" spans="7:46">
      <c r="G18" s="33" t="s">
        <v>63</v>
      </c>
      <c r="H18" s="30"/>
      <c r="I18" s="30"/>
      <c r="J18" s="30"/>
      <c r="K18" s="30"/>
      <c r="L18" s="30"/>
      <c r="M18" s="31"/>
      <c r="N18" s="7">
        <v>1904663.96</v>
      </c>
      <c r="O18" s="7">
        <v>1652350.23</v>
      </c>
      <c r="P18" s="8">
        <v>0.1527</v>
      </c>
      <c r="Q18" s="7">
        <v>1674292.28</v>
      </c>
      <c r="R18" s="7">
        <v>1482027.59</v>
      </c>
      <c r="S18" s="8">
        <v>0.12970000000000001</v>
      </c>
      <c r="T18" s="7">
        <v>0</v>
      </c>
      <c r="U18" s="7">
        <v>0</v>
      </c>
      <c r="V18" s="8">
        <v>0</v>
      </c>
      <c r="W18" s="7">
        <v>1477539.49</v>
      </c>
      <c r="X18" s="7">
        <v>1302775.04</v>
      </c>
      <c r="Y18" s="8">
        <v>0.1341</v>
      </c>
      <c r="Z18" s="7">
        <v>1238485.3</v>
      </c>
      <c r="AA18" s="7">
        <v>1096008.44</v>
      </c>
      <c r="AB18" s="8">
        <v>0.13</v>
      </c>
      <c r="AC18" s="7">
        <v>239054.19</v>
      </c>
      <c r="AD18" s="7">
        <v>206766.6</v>
      </c>
      <c r="AE18" s="8">
        <v>0.15620000000000001</v>
      </c>
      <c r="AF18" s="7">
        <v>196752.79</v>
      </c>
      <c r="AG18" s="7">
        <v>179252.55</v>
      </c>
      <c r="AH18" s="8">
        <v>9.7600000000000006E-2</v>
      </c>
      <c r="AI18" s="7">
        <v>189006.25</v>
      </c>
      <c r="AJ18" s="7">
        <v>171436.69</v>
      </c>
      <c r="AK18" s="8">
        <v>0.10249999999999999</v>
      </c>
      <c r="AL18" s="7">
        <v>7746.54</v>
      </c>
      <c r="AM18" s="7">
        <v>7815.86</v>
      </c>
      <c r="AN18" s="8">
        <v>-8.8999999999999999E-3</v>
      </c>
      <c r="AO18" s="7">
        <v>0</v>
      </c>
      <c r="AP18" s="7">
        <v>0</v>
      </c>
      <c r="AQ18" s="8">
        <v>0</v>
      </c>
      <c r="AR18" s="7">
        <v>230371.68</v>
      </c>
      <c r="AS18" s="7">
        <v>170322.64</v>
      </c>
      <c r="AT18" s="8">
        <v>0.35260000000000002</v>
      </c>
    </row>
    <row r="19" spans="7:46">
      <c r="G19" s="34" t="s">
        <v>24</v>
      </c>
      <c r="H19" s="30"/>
      <c r="I19" s="30"/>
      <c r="J19" s="30"/>
      <c r="K19" s="30"/>
      <c r="L19" s="30"/>
      <c r="M19" s="31"/>
      <c r="N19" s="9">
        <v>1533333.19</v>
      </c>
      <c r="O19" s="9">
        <v>1339678.1100000001</v>
      </c>
      <c r="P19" s="10">
        <v>0.14460000000000001</v>
      </c>
      <c r="Q19" s="9">
        <v>1526005.2</v>
      </c>
      <c r="R19" s="9">
        <v>1338110.4099999999</v>
      </c>
      <c r="S19" s="10">
        <v>0.1404</v>
      </c>
      <c r="T19" s="9">
        <v>199313.19</v>
      </c>
      <c r="U19" s="9">
        <v>163284.68</v>
      </c>
      <c r="V19" s="10">
        <v>0.22059999999999999</v>
      </c>
      <c r="W19" s="9">
        <v>947392.73</v>
      </c>
      <c r="X19" s="9">
        <v>835494.88</v>
      </c>
      <c r="Y19" s="10">
        <v>0.13389999999999999</v>
      </c>
      <c r="Z19" s="9">
        <v>934580.24</v>
      </c>
      <c r="AA19" s="9">
        <v>812679.62</v>
      </c>
      <c r="AB19" s="10">
        <v>0.15</v>
      </c>
      <c r="AC19" s="9">
        <v>12812.49</v>
      </c>
      <c r="AD19" s="9">
        <v>22815.26</v>
      </c>
      <c r="AE19" s="10">
        <v>-0.43840000000000001</v>
      </c>
      <c r="AF19" s="9">
        <v>348232.05</v>
      </c>
      <c r="AG19" s="9">
        <v>314897.46999999997</v>
      </c>
      <c r="AH19" s="10">
        <v>0.10589999999999999</v>
      </c>
      <c r="AI19" s="9">
        <v>339586.39</v>
      </c>
      <c r="AJ19" s="9">
        <v>308063.82</v>
      </c>
      <c r="AK19" s="10">
        <v>0.1023</v>
      </c>
      <c r="AL19" s="9">
        <v>8645.66</v>
      </c>
      <c r="AM19" s="9">
        <v>6833.65</v>
      </c>
      <c r="AN19" s="10">
        <v>0.26519999999999999</v>
      </c>
      <c r="AO19" s="9">
        <v>31067.23</v>
      </c>
      <c r="AP19" s="9">
        <v>24433.38</v>
      </c>
      <c r="AQ19" s="10">
        <v>0.27150000000000002</v>
      </c>
      <c r="AR19" s="9">
        <v>7327.99</v>
      </c>
      <c r="AS19" s="9">
        <v>1567.7</v>
      </c>
      <c r="AT19" s="10">
        <v>3.6743999999999999</v>
      </c>
    </row>
    <row r="20" spans="7:46">
      <c r="G20" s="33" t="s">
        <v>64</v>
      </c>
      <c r="H20" s="30"/>
      <c r="I20" s="30"/>
      <c r="J20" s="30"/>
      <c r="K20" s="30"/>
      <c r="L20" s="30"/>
      <c r="M20" s="31"/>
      <c r="N20" s="7">
        <v>1391231.71</v>
      </c>
      <c r="O20" s="7">
        <v>1055489.0900000001</v>
      </c>
      <c r="P20" s="8">
        <v>0.31809999999999999</v>
      </c>
      <c r="Q20" s="7">
        <v>1371788.79</v>
      </c>
      <c r="R20" s="7">
        <v>1031437.34</v>
      </c>
      <c r="S20" s="8">
        <v>0.33</v>
      </c>
      <c r="T20" s="7">
        <v>193636.39</v>
      </c>
      <c r="U20" s="7">
        <v>126514.96</v>
      </c>
      <c r="V20" s="8">
        <v>0.53049999999999997</v>
      </c>
      <c r="W20" s="7">
        <v>860172.72</v>
      </c>
      <c r="X20" s="7">
        <v>653191.93000000005</v>
      </c>
      <c r="Y20" s="8">
        <v>0.31690000000000002</v>
      </c>
      <c r="Z20" s="7">
        <v>658161.16</v>
      </c>
      <c r="AA20" s="7">
        <v>493250.97</v>
      </c>
      <c r="AB20" s="8">
        <v>0.33429999999999999</v>
      </c>
      <c r="AC20" s="7">
        <v>202011.56</v>
      </c>
      <c r="AD20" s="7">
        <v>159940.96</v>
      </c>
      <c r="AE20" s="8">
        <v>0.26300000000000001</v>
      </c>
      <c r="AF20" s="7">
        <v>317979.68</v>
      </c>
      <c r="AG20" s="7">
        <v>251730.45</v>
      </c>
      <c r="AH20" s="8">
        <v>0.26319999999999999</v>
      </c>
      <c r="AI20" s="7">
        <v>274312.53000000003</v>
      </c>
      <c r="AJ20" s="7">
        <v>214907.8</v>
      </c>
      <c r="AK20" s="8">
        <v>0.27639999999999998</v>
      </c>
      <c r="AL20" s="7">
        <v>43667.15</v>
      </c>
      <c r="AM20" s="7">
        <v>36822.65</v>
      </c>
      <c r="AN20" s="8">
        <v>0.18590000000000001</v>
      </c>
      <c r="AO20" s="7">
        <v>0</v>
      </c>
      <c r="AP20" s="7">
        <v>0</v>
      </c>
      <c r="AQ20" s="8">
        <v>0</v>
      </c>
      <c r="AR20" s="7">
        <v>19442.919999999998</v>
      </c>
      <c r="AS20" s="7">
        <v>24051.75</v>
      </c>
      <c r="AT20" s="8">
        <v>-0.19159999999999999</v>
      </c>
    </row>
    <row r="21" spans="7:46">
      <c r="G21" s="34" t="s">
        <v>10</v>
      </c>
      <c r="H21" s="30"/>
      <c r="I21" s="30"/>
      <c r="J21" s="30"/>
      <c r="K21" s="30"/>
      <c r="L21" s="30"/>
      <c r="M21" s="31"/>
      <c r="N21" s="9">
        <v>1044958.2</v>
      </c>
      <c r="O21" s="9">
        <v>805943.56</v>
      </c>
      <c r="P21" s="10">
        <v>0.29659999999999997</v>
      </c>
      <c r="Q21" s="9">
        <v>1032469.3</v>
      </c>
      <c r="R21" s="9">
        <v>794356.05</v>
      </c>
      <c r="S21" s="10">
        <v>0.29980000000000001</v>
      </c>
      <c r="T21" s="9">
        <v>2518.08</v>
      </c>
      <c r="U21" s="9">
        <v>2579.4499999999998</v>
      </c>
      <c r="V21" s="10">
        <v>-2.3800000000000002E-2</v>
      </c>
      <c r="W21" s="9">
        <v>552661.35</v>
      </c>
      <c r="X21" s="9">
        <v>438281.16</v>
      </c>
      <c r="Y21" s="10">
        <v>0.26100000000000001</v>
      </c>
      <c r="Z21" s="9">
        <v>534713.61</v>
      </c>
      <c r="AA21" s="9">
        <v>426850.64</v>
      </c>
      <c r="AB21" s="10">
        <v>0.25269999999999998</v>
      </c>
      <c r="AC21" s="9">
        <v>17947.740000000002</v>
      </c>
      <c r="AD21" s="9">
        <v>11430.52</v>
      </c>
      <c r="AE21" s="10">
        <v>0.57020000000000004</v>
      </c>
      <c r="AF21" s="9">
        <v>437122.8</v>
      </c>
      <c r="AG21" s="9">
        <v>323070.36</v>
      </c>
      <c r="AH21" s="10">
        <v>0.35299999999999998</v>
      </c>
      <c r="AI21" s="9">
        <v>426908.29</v>
      </c>
      <c r="AJ21" s="9">
        <v>315625.34999999998</v>
      </c>
      <c r="AK21" s="10">
        <v>0.35260000000000002</v>
      </c>
      <c r="AL21" s="9">
        <v>10214.51</v>
      </c>
      <c r="AM21" s="9">
        <v>7445.01</v>
      </c>
      <c r="AN21" s="10">
        <v>0.372</v>
      </c>
      <c r="AO21" s="9">
        <v>40167.07</v>
      </c>
      <c r="AP21" s="9">
        <v>30425.08</v>
      </c>
      <c r="AQ21" s="10">
        <v>0.32019999999999998</v>
      </c>
      <c r="AR21" s="9">
        <v>12488.9</v>
      </c>
      <c r="AS21" s="9">
        <v>11587.51</v>
      </c>
      <c r="AT21" s="10">
        <v>7.7799999999999994E-2</v>
      </c>
    </row>
    <row r="22" spans="7:46">
      <c r="G22" s="33" t="s">
        <v>13</v>
      </c>
      <c r="H22" s="30"/>
      <c r="I22" s="30"/>
      <c r="J22" s="30"/>
      <c r="K22" s="30"/>
      <c r="L22" s="30"/>
      <c r="M22" s="31"/>
      <c r="N22" s="7">
        <v>947954.31</v>
      </c>
      <c r="O22" s="7">
        <v>726262.98</v>
      </c>
      <c r="P22" s="8">
        <v>0.30520000000000003</v>
      </c>
      <c r="Q22" s="7">
        <v>881301.91</v>
      </c>
      <c r="R22" s="7">
        <v>668341.87</v>
      </c>
      <c r="S22" s="8">
        <v>0.31859999999999999</v>
      </c>
      <c r="T22" s="7">
        <v>0</v>
      </c>
      <c r="U22" s="7">
        <v>0</v>
      </c>
      <c r="V22" s="8">
        <v>0</v>
      </c>
      <c r="W22" s="7">
        <v>843530.86</v>
      </c>
      <c r="X22" s="7">
        <v>641525.72</v>
      </c>
      <c r="Y22" s="8">
        <v>0.31490000000000001</v>
      </c>
      <c r="Z22" s="7">
        <v>775188.28</v>
      </c>
      <c r="AA22" s="7">
        <v>597900.53</v>
      </c>
      <c r="AB22" s="8">
        <v>0.29649999999999999</v>
      </c>
      <c r="AC22" s="7">
        <v>68342.58</v>
      </c>
      <c r="AD22" s="7">
        <v>43625.19</v>
      </c>
      <c r="AE22" s="8">
        <v>0.56659999999999999</v>
      </c>
      <c r="AF22" s="7">
        <v>36213.35</v>
      </c>
      <c r="AG22" s="7">
        <v>25636.959999999999</v>
      </c>
      <c r="AH22" s="8">
        <v>0.41249999999999998</v>
      </c>
      <c r="AI22" s="7">
        <v>33859.65</v>
      </c>
      <c r="AJ22" s="7">
        <v>23444.75</v>
      </c>
      <c r="AK22" s="8">
        <v>0.44419999999999998</v>
      </c>
      <c r="AL22" s="7">
        <v>2353.6999999999998</v>
      </c>
      <c r="AM22" s="7">
        <v>2192.21</v>
      </c>
      <c r="AN22" s="8">
        <v>7.3700000000000002E-2</v>
      </c>
      <c r="AO22" s="7">
        <v>1557.7</v>
      </c>
      <c r="AP22" s="7">
        <v>1179.19</v>
      </c>
      <c r="AQ22" s="8">
        <v>0.32100000000000001</v>
      </c>
      <c r="AR22" s="7">
        <v>66652.399999999994</v>
      </c>
      <c r="AS22" s="7">
        <v>57921.11</v>
      </c>
      <c r="AT22" s="8">
        <v>0.1507</v>
      </c>
    </row>
    <row r="23" spans="7:46">
      <c r="G23" s="34" t="s">
        <v>31</v>
      </c>
      <c r="H23" s="30"/>
      <c r="I23" s="30"/>
      <c r="J23" s="30"/>
      <c r="K23" s="30"/>
      <c r="L23" s="30"/>
      <c r="M23" s="31"/>
      <c r="N23" s="9">
        <v>680402.59</v>
      </c>
      <c r="O23" s="9">
        <v>457249.81</v>
      </c>
      <c r="P23" s="10">
        <v>0.48799999999999999</v>
      </c>
      <c r="Q23" s="9">
        <v>680402.59</v>
      </c>
      <c r="R23" s="9">
        <v>457249.81</v>
      </c>
      <c r="S23" s="10">
        <v>0.48799999999999999</v>
      </c>
      <c r="T23" s="9">
        <v>3681.16</v>
      </c>
      <c r="U23" s="9">
        <v>2966.77</v>
      </c>
      <c r="V23" s="10">
        <v>0.24079999999999999</v>
      </c>
      <c r="W23" s="9">
        <v>495921.98</v>
      </c>
      <c r="X23" s="9">
        <v>354559.03</v>
      </c>
      <c r="Y23" s="10">
        <v>0.3987</v>
      </c>
      <c r="Z23" s="9">
        <v>495921.98</v>
      </c>
      <c r="AA23" s="9">
        <v>354559.03</v>
      </c>
      <c r="AB23" s="10">
        <v>0.3987</v>
      </c>
      <c r="AC23" s="9">
        <v>0</v>
      </c>
      <c r="AD23" s="9">
        <v>0</v>
      </c>
      <c r="AE23" s="10">
        <v>0</v>
      </c>
      <c r="AF23" s="9">
        <v>180799.45</v>
      </c>
      <c r="AG23" s="9">
        <v>99724.01</v>
      </c>
      <c r="AH23" s="10">
        <v>0.81299999999999994</v>
      </c>
      <c r="AI23" s="9">
        <v>180799.45</v>
      </c>
      <c r="AJ23" s="9">
        <v>99724.01</v>
      </c>
      <c r="AK23" s="10">
        <v>0.81299999999999994</v>
      </c>
      <c r="AL23" s="9">
        <v>0</v>
      </c>
      <c r="AM23" s="9">
        <v>0</v>
      </c>
      <c r="AN23" s="10">
        <v>0</v>
      </c>
      <c r="AO23" s="9">
        <v>0</v>
      </c>
      <c r="AP23" s="9">
        <v>0</v>
      </c>
      <c r="AQ23" s="10">
        <v>0</v>
      </c>
      <c r="AR23" s="9">
        <v>0</v>
      </c>
      <c r="AS23" s="9">
        <v>0</v>
      </c>
      <c r="AT23" s="10">
        <v>0</v>
      </c>
    </row>
    <row r="24" spans="7:46">
      <c r="G24" s="33" t="s">
        <v>50</v>
      </c>
      <c r="H24" s="30"/>
      <c r="I24" s="30"/>
      <c r="J24" s="30"/>
      <c r="K24" s="30"/>
      <c r="L24" s="30"/>
      <c r="M24" s="31"/>
      <c r="N24" s="7">
        <v>603335</v>
      </c>
      <c r="O24" s="7">
        <v>468785</v>
      </c>
      <c r="P24" s="8">
        <v>0.28699999999999998</v>
      </c>
      <c r="Q24" s="7">
        <v>591641</v>
      </c>
      <c r="R24" s="7">
        <v>464968</v>
      </c>
      <c r="S24" s="8">
        <v>0.27239999999999998</v>
      </c>
      <c r="T24" s="7">
        <v>0</v>
      </c>
      <c r="U24" s="7">
        <v>0</v>
      </c>
      <c r="V24" s="8">
        <v>0</v>
      </c>
      <c r="W24" s="7">
        <v>584190</v>
      </c>
      <c r="X24" s="7">
        <v>460063</v>
      </c>
      <c r="Y24" s="8">
        <v>0.26979999999999998</v>
      </c>
      <c r="Z24" s="7">
        <v>488586</v>
      </c>
      <c r="AA24" s="7">
        <v>392633</v>
      </c>
      <c r="AB24" s="8">
        <v>0.24440000000000001</v>
      </c>
      <c r="AC24" s="7">
        <v>95604</v>
      </c>
      <c r="AD24" s="7">
        <v>67430</v>
      </c>
      <c r="AE24" s="8">
        <v>0.4178</v>
      </c>
      <c r="AF24" s="7">
        <v>7451</v>
      </c>
      <c r="AG24" s="7">
        <v>4905</v>
      </c>
      <c r="AH24" s="8">
        <v>0.51910000000000001</v>
      </c>
      <c r="AI24" s="7">
        <v>6232</v>
      </c>
      <c r="AJ24" s="7">
        <v>4244</v>
      </c>
      <c r="AK24" s="8">
        <v>0.46839999999999998</v>
      </c>
      <c r="AL24" s="7">
        <v>1219</v>
      </c>
      <c r="AM24" s="7">
        <v>661</v>
      </c>
      <c r="AN24" s="8">
        <v>0.84419999999999995</v>
      </c>
      <c r="AO24" s="7">
        <v>0</v>
      </c>
      <c r="AP24" s="7">
        <v>0</v>
      </c>
      <c r="AQ24" s="8">
        <v>0</v>
      </c>
      <c r="AR24" s="7">
        <v>11694</v>
      </c>
      <c r="AS24" s="7">
        <v>3817</v>
      </c>
      <c r="AT24" s="8">
        <v>2.0636999999999999</v>
      </c>
    </row>
    <row r="25" spans="7:46">
      <c r="G25" s="34" t="s">
        <v>65</v>
      </c>
      <c r="H25" s="30"/>
      <c r="I25" s="30"/>
      <c r="J25" s="30"/>
      <c r="K25" s="30"/>
      <c r="L25" s="30"/>
      <c r="M25" s="31"/>
      <c r="N25" s="9">
        <v>250552</v>
      </c>
      <c r="O25" s="9">
        <v>232500</v>
      </c>
      <c r="P25" s="10">
        <v>7.7600000000000002E-2</v>
      </c>
      <c r="Q25" s="9">
        <v>2307</v>
      </c>
      <c r="R25" s="9">
        <v>1561</v>
      </c>
      <c r="S25" s="10">
        <v>0.47789999999999999</v>
      </c>
      <c r="T25" s="9">
        <v>0</v>
      </c>
      <c r="U25" s="9">
        <v>0</v>
      </c>
      <c r="V25" s="10">
        <v>0</v>
      </c>
      <c r="W25" s="9">
        <v>0</v>
      </c>
      <c r="X25" s="9">
        <v>0</v>
      </c>
      <c r="Y25" s="10">
        <v>0</v>
      </c>
      <c r="Z25" s="9">
        <v>0</v>
      </c>
      <c r="AA25" s="9">
        <v>0</v>
      </c>
      <c r="AB25" s="10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10">
        <v>0</v>
      </c>
      <c r="AI25" s="9">
        <v>0</v>
      </c>
      <c r="AJ25" s="9">
        <v>0</v>
      </c>
      <c r="AK25" s="10">
        <v>0</v>
      </c>
      <c r="AL25" s="9">
        <v>0</v>
      </c>
      <c r="AM25" s="9">
        <v>0</v>
      </c>
      <c r="AN25" s="10">
        <v>0</v>
      </c>
      <c r="AO25" s="9">
        <v>2307</v>
      </c>
      <c r="AP25" s="9">
        <v>1561</v>
      </c>
      <c r="AQ25" s="10">
        <v>0.47789999999999999</v>
      </c>
      <c r="AR25" s="9">
        <v>248245</v>
      </c>
      <c r="AS25" s="9">
        <v>230939</v>
      </c>
      <c r="AT25" s="10">
        <v>7.4899999999999994E-2</v>
      </c>
    </row>
    <row r="26" spans="7:46">
      <c r="G26" s="33" t="s">
        <v>40</v>
      </c>
      <c r="H26" s="30"/>
      <c r="I26" s="30"/>
      <c r="J26" s="30"/>
      <c r="K26" s="30"/>
      <c r="L26" s="30"/>
      <c r="M26" s="31"/>
      <c r="N26" s="7">
        <v>153831.29</v>
      </c>
      <c r="O26" s="7">
        <v>129484.21</v>
      </c>
      <c r="P26" s="8">
        <v>0.188</v>
      </c>
      <c r="Q26" s="7">
        <v>153831.29</v>
      </c>
      <c r="R26" s="7">
        <v>129484.21</v>
      </c>
      <c r="S26" s="8">
        <v>0.188</v>
      </c>
      <c r="T26" s="7">
        <v>32106.33</v>
      </c>
      <c r="U26" s="7">
        <v>25460.71</v>
      </c>
      <c r="V26" s="8">
        <v>0.26100000000000001</v>
      </c>
      <c r="W26" s="7">
        <v>119343.6</v>
      </c>
      <c r="X26" s="7">
        <v>101896.1</v>
      </c>
      <c r="Y26" s="8">
        <v>0.17119999999999999</v>
      </c>
      <c r="Z26" s="7">
        <v>115274.48</v>
      </c>
      <c r="AA26" s="7">
        <v>98683.66</v>
      </c>
      <c r="AB26" s="8">
        <v>0.1681</v>
      </c>
      <c r="AC26" s="7">
        <v>4069.12</v>
      </c>
      <c r="AD26" s="7">
        <v>3212.44</v>
      </c>
      <c r="AE26" s="8">
        <v>0.26669999999999999</v>
      </c>
      <c r="AF26" s="7">
        <v>2381.36</v>
      </c>
      <c r="AG26" s="7">
        <v>2127.4</v>
      </c>
      <c r="AH26" s="8">
        <v>0.11940000000000001</v>
      </c>
      <c r="AI26" s="7">
        <v>2221.13</v>
      </c>
      <c r="AJ26" s="7">
        <v>1960.1</v>
      </c>
      <c r="AK26" s="8">
        <v>0.13320000000000001</v>
      </c>
      <c r="AL26" s="7">
        <v>160.22999999999999</v>
      </c>
      <c r="AM26" s="7">
        <v>167.3</v>
      </c>
      <c r="AN26" s="8">
        <v>-4.2299999999999997E-2</v>
      </c>
      <c r="AO26" s="7">
        <v>0</v>
      </c>
      <c r="AP26" s="7">
        <v>0</v>
      </c>
      <c r="AQ26" s="8">
        <v>0</v>
      </c>
      <c r="AR26" s="7">
        <v>0</v>
      </c>
      <c r="AS26" s="7">
        <v>0</v>
      </c>
      <c r="AT26" s="8">
        <v>0</v>
      </c>
    </row>
    <row r="27" spans="7:46">
      <c r="G27" s="34" t="s">
        <v>66</v>
      </c>
      <c r="H27" s="30"/>
      <c r="I27" s="30"/>
      <c r="J27" s="30"/>
      <c r="K27" s="30"/>
      <c r="L27" s="30"/>
      <c r="M27" s="31"/>
      <c r="N27" s="9">
        <v>103317</v>
      </c>
      <c r="O27" s="9">
        <v>94107</v>
      </c>
      <c r="P27" s="10">
        <v>9.7900000000000001E-2</v>
      </c>
      <c r="Q27" s="9">
        <v>2493</v>
      </c>
      <c r="R27" s="9">
        <v>1888</v>
      </c>
      <c r="S27" s="10">
        <v>0.32040000000000002</v>
      </c>
      <c r="T27" s="9">
        <v>0</v>
      </c>
      <c r="U27" s="9">
        <v>0</v>
      </c>
      <c r="V27" s="10">
        <v>0</v>
      </c>
      <c r="W27" s="9">
        <v>0</v>
      </c>
      <c r="X27" s="9">
        <v>0</v>
      </c>
      <c r="Y27" s="10">
        <v>0</v>
      </c>
      <c r="Z27" s="9">
        <v>0</v>
      </c>
      <c r="AA27" s="9">
        <v>0</v>
      </c>
      <c r="AB27" s="10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10">
        <v>0</v>
      </c>
      <c r="AI27" s="9">
        <v>0</v>
      </c>
      <c r="AJ27" s="9">
        <v>0</v>
      </c>
      <c r="AK27" s="10">
        <v>0</v>
      </c>
      <c r="AL27" s="9">
        <v>0</v>
      </c>
      <c r="AM27" s="9">
        <v>0</v>
      </c>
      <c r="AN27" s="10">
        <v>0</v>
      </c>
      <c r="AO27" s="9">
        <v>2493</v>
      </c>
      <c r="AP27" s="9">
        <v>1888</v>
      </c>
      <c r="AQ27" s="10">
        <v>0.32040000000000002</v>
      </c>
      <c r="AR27" s="9">
        <v>100824</v>
      </c>
      <c r="AS27" s="9">
        <v>92219</v>
      </c>
      <c r="AT27" s="10">
        <v>9.3299999999999994E-2</v>
      </c>
    </row>
    <row r="28" spans="7:46">
      <c r="G28" s="33" t="s">
        <v>26</v>
      </c>
      <c r="H28" s="30"/>
      <c r="I28" s="30"/>
      <c r="J28" s="30"/>
      <c r="K28" s="30"/>
      <c r="L28" s="30"/>
      <c r="M28" s="31"/>
      <c r="N28" s="7">
        <v>36445.800000000003</v>
      </c>
      <c r="O28" s="7">
        <v>0</v>
      </c>
      <c r="P28" s="8">
        <v>0</v>
      </c>
      <c r="Q28" s="7">
        <v>36445.800000000003</v>
      </c>
      <c r="R28" s="7">
        <v>0</v>
      </c>
      <c r="S28" s="8">
        <v>0</v>
      </c>
      <c r="T28" s="7">
        <v>0</v>
      </c>
      <c r="U28" s="7">
        <v>0</v>
      </c>
      <c r="V28" s="8">
        <v>0</v>
      </c>
      <c r="W28" s="7">
        <v>36445.800000000003</v>
      </c>
      <c r="X28" s="7">
        <v>0</v>
      </c>
      <c r="Y28" s="8">
        <v>0</v>
      </c>
      <c r="Z28" s="7">
        <v>36445.800000000003</v>
      </c>
      <c r="AA28" s="7">
        <v>0</v>
      </c>
      <c r="AB28" s="8">
        <v>0</v>
      </c>
      <c r="AC28" s="7">
        <v>0</v>
      </c>
      <c r="AD28" s="7">
        <v>0</v>
      </c>
      <c r="AE28" s="8">
        <v>0</v>
      </c>
      <c r="AF28" s="7">
        <v>0</v>
      </c>
      <c r="AG28" s="7">
        <v>0</v>
      </c>
      <c r="AH28" s="8">
        <v>0</v>
      </c>
      <c r="AI28" s="7">
        <v>0</v>
      </c>
      <c r="AJ28" s="7">
        <v>0</v>
      </c>
      <c r="AK28" s="8">
        <v>0</v>
      </c>
      <c r="AL28" s="7">
        <v>0</v>
      </c>
      <c r="AM28" s="7">
        <v>0</v>
      </c>
      <c r="AN28" s="8">
        <v>0</v>
      </c>
      <c r="AO28" s="7">
        <v>0</v>
      </c>
      <c r="AP28" s="7">
        <v>0</v>
      </c>
      <c r="AQ28" s="8">
        <v>0</v>
      </c>
      <c r="AR28" s="7">
        <v>0</v>
      </c>
      <c r="AS28" s="7">
        <v>0</v>
      </c>
      <c r="AT28" s="8">
        <v>0</v>
      </c>
    </row>
    <row r="29" spans="7:46">
      <c r="G29" s="34" t="s">
        <v>32</v>
      </c>
      <c r="H29" s="30"/>
      <c r="I29" s="30"/>
      <c r="J29" s="30"/>
      <c r="K29" s="30"/>
      <c r="L29" s="30"/>
      <c r="M29" s="31"/>
      <c r="N29" s="9">
        <v>34458.980000000003</v>
      </c>
      <c r="O29" s="9">
        <v>37752.199999999997</v>
      </c>
      <c r="P29" s="10">
        <v>-8.72E-2</v>
      </c>
      <c r="Q29" s="9">
        <v>34353.43</v>
      </c>
      <c r="R29" s="9">
        <v>37577.53</v>
      </c>
      <c r="S29" s="10">
        <v>-8.5800000000000001E-2</v>
      </c>
      <c r="T29" s="9">
        <v>0</v>
      </c>
      <c r="U29" s="9">
        <v>0</v>
      </c>
      <c r="V29" s="10">
        <v>0</v>
      </c>
      <c r="W29" s="9">
        <v>31753.48</v>
      </c>
      <c r="X29" s="9">
        <v>34876.370000000003</v>
      </c>
      <c r="Y29" s="10">
        <v>-8.9499999999999996E-2</v>
      </c>
      <c r="Z29" s="9">
        <v>31617.72</v>
      </c>
      <c r="AA29" s="9">
        <v>34530.910000000003</v>
      </c>
      <c r="AB29" s="10">
        <v>-8.4400000000000003E-2</v>
      </c>
      <c r="AC29" s="9">
        <v>135.76</v>
      </c>
      <c r="AD29" s="9">
        <v>345.46</v>
      </c>
      <c r="AE29" s="10">
        <v>-0.60699999999999998</v>
      </c>
      <c r="AF29" s="9">
        <v>2599.9499999999998</v>
      </c>
      <c r="AG29" s="9">
        <v>2701.16</v>
      </c>
      <c r="AH29" s="10">
        <v>-3.7499999999999999E-2</v>
      </c>
      <c r="AI29" s="9">
        <v>2599.9499999999998</v>
      </c>
      <c r="AJ29" s="9">
        <v>2701.16</v>
      </c>
      <c r="AK29" s="10">
        <v>-3.7499999999999999E-2</v>
      </c>
      <c r="AL29" s="9">
        <v>0</v>
      </c>
      <c r="AM29" s="9">
        <v>0</v>
      </c>
      <c r="AN29" s="10">
        <v>0</v>
      </c>
      <c r="AO29" s="9">
        <v>0</v>
      </c>
      <c r="AP29" s="9">
        <v>0</v>
      </c>
      <c r="AQ29" s="10">
        <v>0</v>
      </c>
      <c r="AR29" s="9">
        <v>105.55</v>
      </c>
      <c r="AS29" s="9">
        <v>174.67</v>
      </c>
      <c r="AT29" s="10">
        <v>-0.3957</v>
      </c>
    </row>
    <row r="30" spans="7:46">
      <c r="G30" s="33" t="s">
        <v>41</v>
      </c>
      <c r="H30" s="30"/>
      <c r="I30" s="30"/>
      <c r="J30" s="30"/>
      <c r="K30" s="30"/>
      <c r="L30" s="30"/>
      <c r="M30" s="31"/>
      <c r="N30" s="7">
        <v>341.65</v>
      </c>
      <c r="O30" s="7">
        <v>178.53</v>
      </c>
      <c r="P30" s="8">
        <v>0.91369999999999996</v>
      </c>
      <c r="Q30" s="7">
        <v>341.65</v>
      </c>
      <c r="R30" s="7">
        <v>178.53</v>
      </c>
      <c r="S30" s="8">
        <v>0.91369999999999996</v>
      </c>
      <c r="T30" s="7">
        <v>0</v>
      </c>
      <c r="U30" s="7">
        <v>0</v>
      </c>
      <c r="V30" s="8">
        <v>0</v>
      </c>
      <c r="W30" s="7">
        <v>341.65</v>
      </c>
      <c r="X30" s="7">
        <v>178.53</v>
      </c>
      <c r="Y30" s="8">
        <v>0.91369999999999996</v>
      </c>
      <c r="Z30" s="7">
        <v>20.09</v>
      </c>
      <c r="AA30" s="7">
        <v>31.75</v>
      </c>
      <c r="AB30" s="8">
        <v>-0.36720000000000003</v>
      </c>
      <c r="AC30" s="7">
        <v>321.56</v>
      </c>
      <c r="AD30" s="7">
        <v>146.78</v>
      </c>
      <c r="AE30" s="8">
        <v>1.1908000000000001</v>
      </c>
      <c r="AF30" s="7">
        <v>0</v>
      </c>
      <c r="AG30" s="7">
        <v>0</v>
      </c>
      <c r="AH30" s="8">
        <v>0</v>
      </c>
      <c r="AI30" s="7">
        <v>0</v>
      </c>
      <c r="AJ30" s="7">
        <v>0</v>
      </c>
      <c r="AK30" s="8">
        <v>0</v>
      </c>
      <c r="AL30" s="7">
        <v>0</v>
      </c>
      <c r="AM30" s="7">
        <v>0</v>
      </c>
      <c r="AN30" s="8">
        <v>0</v>
      </c>
      <c r="AO30" s="7">
        <v>0</v>
      </c>
      <c r="AP30" s="7">
        <v>0</v>
      </c>
      <c r="AQ30" s="8">
        <v>0</v>
      </c>
      <c r="AR30" s="7">
        <v>0</v>
      </c>
      <c r="AS30" s="7">
        <v>0</v>
      </c>
      <c r="AT30" s="8">
        <v>0</v>
      </c>
    </row>
    <row r="31" spans="7:46">
      <c r="G31" s="34" t="s">
        <v>43</v>
      </c>
      <c r="H31" s="30"/>
      <c r="I31" s="30"/>
      <c r="J31" s="30"/>
      <c r="K31" s="30"/>
      <c r="L31" s="30"/>
      <c r="M31" s="31"/>
      <c r="N31" s="9">
        <v>0</v>
      </c>
      <c r="O31" s="9">
        <v>500054.83</v>
      </c>
      <c r="P31" s="10">
        <v>-1</v>
      </c>
      <c r="Q31" s="9">
        <v>0</v>
      </c>
      <c r="R31" s="9">
        <v>428588.46</v>
      </c>
      <c r="S31" s="10">
        <v>-1</v>
      </c>
      <c r="T31" s="9">
        <v>0</v>
      </c>
      <c r="U31" s="9">
        <v>0</v>
      </c>
      <c r="V31" s="10">
        <v>0</v>
      </c>
      <c r="W31" s="9">
        <v>0</v>
      </c>
      <c r="X31" s="9">
        <v>277338.75</v>
      </c>
      <c r="Y31" s="10">
        <v>-1</v>
      </c>
      <c r="Z31" s="9">
        <v>0</v>
      </c>
      <c r="AA31" s="9">
        <v>252785.77</v>
      </c>
      <c r="AB31" s="10">
        <v>-1</v>
      </c>
      <c r="AC31" s="9">
        <v>0</v>
      </c>
      <c r="AD31" s="9">
        <v>24552.98</v>
      </c>
      <c r="AE31" s="10">
        <v>-1</v>
      </c>
      <c r="AF31" s="9">
        <v>0</v>
      </c>
      <c r="AG31" s="9">
        <v>79953.05</v>
      </c>
      <c r="AH31" s="10">
        <v>-1</v>
      </c>
      <c r="AI31" s="9">
        <v>0</v>
      </c>
      <c r="AJ31" s="9">
        <v>75598.240000000005</v>
      </c>
      <c r="AK31" s="10">
        <v>-1</v>
      </c>
      <c r="AL31" s="9">
        <v>0</v>
      </c>
      <c r="AM31" s="9">
        <v>4354.8100000000004</v>
      </c>
      <c r="AN31" s="10">
        <v>-1</v>
      </c>
      <c r="AO31" s="9">
        <v>0</v>
      </c>
      <c r="AP31" s="9">
        <v>71296.66</v>
      </c>
      <c r="AQ31" s="10">
        <v>-1</v>
      </c>
      <c r="AR31" s="9">
        <v>0</v>
      </c>
      <c r="AS31" s="9">
        <v>71466.37</v>
      </c>
      <c r="AT31" s="10">
        <v>-1</v>
      </c>
    </row>
    <row r="32" spans="7:46">
      <c r="G32" s="35" t="s">
        <v>15</v>
      </c>
      <c r="H32" s="30"/>
      <c r="I32" s="30"/>
      <c r="J32" s="30"/>
      <c r="K32" s="30"/>
      <c r="L32" s="30"/>
      <c r="M32" s="31"/>
      <c r="N32" s="11">
        <v>22607683.640000001</v>
      </c>
      <c r="O32" s="11">
        <v>19306522.73</v>
      </c>
      <c r="P32" s="12">
        <v>0.17098681912669833</v>
      </c>
      <c r="Q32" s="11">
        <v>20349606.5</v>
      </c>
      <c r="R32" s="11">
        <v>17440515.039999999</v>
      </c>
      <c r="S32" s="12">
        <v>0.16680077700274154</v>
      </c>
      <c r="T32" s="11">
        <v>433428.03</v>
      </c>
      <c r="U32" s="11">
        <v>339001.03</v>
      </c>
      <c r="V32" s="12">
        <v>0.27854487639757319</v>
      </c>
      <c r="W32" s="11">
        <v>17305748.32</v>
      </c>
      <c r="X32" s="11">
        <v>14904148.369999999</v>
      </c>
      <c r="Y32" s="12">
        <v>0.16113634206930535</v>
      </c>
      <c r="Z32" s="11">
        <v>16195106.49</v>
      </c>
      <c r="AA32" s="11">
        <v>13924270.16</v>
      </c>
      <c r="AB32" s="12">
        <v>0.1630847652269338</v>
      </c>
      <c r="AC32" s="11">
        <v>1110641.83</v>
      </c>
      <c r="AD32" s="11">
        <v>979878.21</v>
      </c>
      <c r="AE32" s="12">
        <v>0.13344884973000878</v>
      </c>
      <c r="AF32" s="11">
        <v>2532838.15</v>
      </c>
      <c r="AG32" s="11">
        <v>2066582.33</v>
      </c>
      <c r="AH32" s="12">
        <v>0.225616861826163</v>
      </c>
      <c r="AI32" s="11">
        <v>2403373.62</v>
      </c>
      <c r="AJ32" s="11">
        <v>1956915.61</v>
      </c>
      <c r="AK32" s="12">
        <v>0.22814372153738402</v>
      </c>
      <c r="AL32" s="11">
        <v>129464.53</v>
      </c>
      <c r="AM32" s="11">
        <v>109666.72</v>
      </c>
      <c r="AN32" s="12">
        <v>0.18052705506283037</v>
      </c>
      <c r="AO32" s="11">
        <v>77592</v>
      </c>
      <c r="AP32" s="11">
        <v>130783.31</v>
      </c>
      <c r="AQ32" s="12">
        <v>-0.40671328780407834</v>
      </c>
      <c r="AR32" s="11">
        <v>2258077.14</v>
      </c>
      <c r="AS32" s="11">
        <v>1866007.69</v>
      </c>
      <c r="AT32" s="12">
        <v>0.21011137955171022</v>
      </c>
    </row>
    <row r="33" ht="0" hidden="1" customHeight="1"/>
    <row r="34" ht="6.6" customHeight="1"/>
  </sheetData>
  <mergeCells count="37">
    <mergeCell ref="G31:M31"/>
    <mergeCell ref="G32:M32"/>
    <mergeCell ref="G26:M26"/>
    <mergeCell ref="G27:M27"/>
    <mergeCell ref="G28:M28"/>
    <mergeCell ref="G29:M29"/>
    <mergeCell ref="G30:M30"/>
    <mergeCell ref="G21:M21"/>
    <mergeCell ref="G22:M22"/>
    <mergeCell ref="G23:M23"/>
    <mergeCell ref="G24:M24"/>
    <mergeCell ref="G25:M25"/>
    <mergeCell ref="G16:M16"/>
    <mergeCell ref="G17:M17"/>
    <mergeCell ref="G18:M18"/>
    <mergeCell ref="G19:M19"/>
    <mergeCell ref="G20:M20"/>
    <mergeCell ref="AO12:AQ12"/>
    <mergeCell ref="AR12:AT12"/>
    <mergeCell ref="G13:M13"/>
    <mergeCell ref="G14:M14"/>
    <mergeCell ref="G15:M15"/>
    <mergeCell ref="Z12:AB12"/>
    <mergeCell ref="AC12:AE12"/>
    <mergeCell ref="AF12:AH12"/>
    <mergeCell ref="AI12:AK12"/>
    <mergeCell ref="AL12:AN12"/>
    <mergeCell ref="G12:M12"/>
    <mergeCell ref="N12:P12"/>
    <mergeCell ref="Q12:S12"/>
    <mergeCell ref="T12:V12"/>
    <mergeCell ref="W12:Y12"/>
    <mergeCell ref="C2:D6"/>
    <mergeCell ref="F4:H4"/>
    <mergeCell ref="J4:K4"/>
    <mergeCell ref="D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8"/>
  <sheetViews>
    <sheetView showGridLines="0" workbookViewId="0"/>
  </sheetViews>
  <sheetFormatPr baseColWidth="10" defaultRowHeight="15"/>
  <cols>
    <col min="1" max="1" width="0.140625" customWidth="1"/>
    <col min="2" max="3" width="1" customWidth="1"/>
    <col min="4" max="4" width="10.85546875" customWidth="1"/>
    <col min="5" max="5" width="3.140625" customWidth="1"/>
    <col min="6" max="6" width="6.140625" customWidth="1"/>
    <col min="7" max="7" width="2.5703125" customWidth="1"/>
    <col min="8" max="8" width="2.85546875" customWidth="1"/>
    <col min="9" max="9" width="1.85546875" customWidth="1"/>
    <col min="10" max="10" width="12.5703125" customWidth="1"/>
    <col min="11" max="11" width="17.7109375" customWidth="1"/>
    <col min="12" max="12" width="5.85546875" customWidth="1"/>
    <col min="13" max="13" width="10.7109375" customWidth="1"/>
    <col min="14" max="15" width="15.7109375" customWidth="1"/>
    <col min="16" max="16" width="13.42578125" customWidth="1"/>
    <col min="17" max="17" width="0" hidden="1" customWidth="1"/>
    <col min="18" max="18" width="15.85546875" customWidth="1"/>
    <col min="19" max="19" width="255" customWidth="1"/>
  </cols>
  <sheetData>
    <row r="1" spans="3:16" ht="8.65" customHeight="1"/>
    <row r="2" spans="3:16" ht="16.350000000000001" customHeight="1">
      <c r="D2" s="20"/>
    </row>
    <row r="3" spans="3:16" ht="2.1" customHeight="1">
      <c r="D3" s="20"/>
      <c r="F3" s="13"/>
      <c r="G3" s="1"/>
      <c r="H3" s="1"/>
      <c r="I3" s="1"/>
      <c r="J3" s="1"/>
      <c r="K3" s="2"/>
    </row>
    <row r="4" spans="3:16" ht="15.6" customHeight="1">
      <c r="D4" s="20"/>
      <c r="F4" s="36" t="s">
        <v>0</v>
      </c>
      <c r="G4" s="28"/>
      <c r="H4" s="28"/>
      <c r="I4" s="4"/>
      <c r="J4" s="37" t="s">
        <v>1</v>
      </c>
      <c r="K4" s="38"/>
    </row>
    <row r="5" spans="3:16" ht="0" hidden="1" customHeight="1">
      <c r="D5" s="20"/>
    </row>
    <row r="6" spans="3:16" ht="12.6" customHeight="1">
      <c r="D6" s="20"/>
    </row>
    <row r="7" spans="3:16" ht="10.7" customHeight="1"/>
    <row r="8" spans="3:16" ht="21.75" customHeight="1">
      <c r="C8" s="25" t="s">
        <v>67</v>
      </c>
      <c r="D8" s="20"/>
      <c r="E8" s="20"/>
      <c r="F8" s="20"/>
      <c r="G8" s="20"/>
      <c r="H8" s="20"/>
      <c r="I8" s="20"/>
      <c r="J8" s="20"/>
      <c r="K8" s="20"/>
      <c r="L8" s="20"/>
    </row>
    <row r="9" spans="3:16" ht="5.45" customHeight="1"/>
    <row r="10" spans="3:16" ht="15" customHeight="1">
      <c r="H10" s="26" t="s">
        <v>3</v>
      </c>
      <c r="I10" s="20"/>
      <c r="J10" s="20"/>
    </row>
    <row r="11" spans="3:16" ht="6.6" customHeight="1"/>
    <row r="12" spans="3:16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68</v>
      </c>
      <c r="O12" s="30"/>
      <c r="P12" s="31"/>
    </row>
    <row r="13" spans="3:16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</row>
    <row r="14" spans="3:16">
      <c r="G14" s="33" t="s">
        <v>48</v>
      </c>
      <c r="H14" s="30"/>
      <c r="I14" s="30"/>
      <c r="J14" s="30"/>
      <c r="K14" s="30"/>
      <c r="L14" s="30"/>
      <c r="M14" s="31"/>
      <c r="N14" s="7">
        <v>832970.22</v>
      </c>
      <c r="O14" s="7">
        <v>824576.26</v>
      </c>
      <c r="P14" s="8">
        <v>1.0200000000000001E-2</v>
      </c>
    </row>
    <row r="15" spans="3:16">
      <c r="G15" s="34" t="s">
        <v>63</v>
      </c>
      <c r="H15" s="30"/>
      <c r="I15" s="30"/>
      <c r="J15" s="30"/>
      <c r="K15" s="30"/>
      <c r="L15" s="30"/>
      <c r="M15" s="31"/>
      <c r="N15" s="9">
        <v>643231.89</v>
      </c>
      <c r="O15" s="9">
        <v>613659.47</v>
      </c>
      <c r="P15" s="10">
        <v>4.82E-2</v>
      </c>
    </row>
    <row r="16" spans="3:16">
      <c r="G16" s="33" t="s">
        <v>35</v>
      </c>
      <c r="H16" s="30"/>
      <c r="I16" s="30"/>
      <c r="J16" s="30"/>
      <c r="K16" s="30"/>
      <c r="L16" s="30"/>
      <c r="M16" s="31"/>
      <c r="N16" s="7">
        <v>580277.5</v>
      </c>
      <c r="O16" s="7">
        <v>453530.01</v>
      </c>
      <c r="P16" s="8">
        <v>0.27950000000000003</v>
      </c>
    </row>
    <row r="17" spans="7:16">
      <c r="G17" s="34" t="s">
        <v>14</v>
      </c>
      <c r="H17" s="30"/>
      <c r="I17" s="30"/>
      <c r="J17" s="30"/>
      <c r="K17" s="30"/>
      <c r="L17" s="30"/>
      <c r="M17" s="31"/>
      <c r="N17" s="9">
        <v>547171.86</v>
      </c>
      <c r="O17" s="9">
        <v>429374</v>
      </c>
      <c r="P17" s="10">
        <v>0.27429999999999999</v>
      </c>
    </row>
    <row r="18" spans="7:16">
      <c r="G18" s="33" t="s">
        <v>50</v>
      </c>
      <c r="H18" s="30"/>
      <c r="I18" s="30"/>
      <c r="J18" s="30"/>
      <c r="K18" s="30"/>
      <c r="L18" s="30"/>
      <c r="M18" s="31"/>
      <c r="N18" s="7">
        <v>327870</v>
      </c>
      <c r="O18" s="7">
        <v>377995</v>
      </c>
      <c r="P18" s="8">
        <v>-0.1326</v>
      </c>
    </row>
    <row r="19" spans="7:16">
      <c r="G19" s="34" t="s">
        <v>64</v>
      </c>
      <c r="H19" s="30"/>
      <c r="I19" s="30"/>
      <c r="J19" s="30"/>
      <c r="K19" s="30"/>
      <c r="L19" s="30"/>
      <c r="M19" s="31"/>
      <c r="N19" s="9">
        <v>319075.32</v>
      </c>
      <c r="O19" s="9">
        <v>250413.32</v>
      </c>
      <c r="P19" s="10">
        <v>0.2742</v>
      </c>
    </row>
    <row r="20" spans="7:16">
      <c r="G20" s="33" t="s">
        <v>24</v>
      </c>
      <c r="H20" s="30"/>
      <c r="I20" s="30"/>
      <c r="J20" s="30"/>
      <c r="K20" s="30"/>
      <c r="L20" s="30"/>
      <c r="M20" s="31"/>
      <c r="N20" s="7">
        <v>278223.65999999997</v>
      </c>
      <c r="O20" s="7">
        <v>145413.85999999999</v>
      </c>
      <c r="P20" s="8">
        <v>0.9133</v>
      </c>
    </row>
    <row r="21" spans="7:16">
      <c r="G21" s="34" t="s">
        <v>13</v>
      </c>
      <c r="H21" s="30"/>
      <c r="I21" s="30"/>
      <c r="J21" s="30"/>
      <c r="K21" s="30"/>
      <c r="L21" s="30"/>
      <c r="M21" s="31"/>
      <c r="N21" s="9">
        <v>212519.8</v>
      </c>
      <c r="O21" s="9">
        <v>187591.12</v>
      </c>
      <c r="P21" s="10">
        <v>0.13289999999999999</v>
      </c>
    </row>
    <row r="22" spans="7:16">
      <c r="G22" s="33" t="s">
        <v>11</v>
      </c>
      <c r="H22" s="30"/>
      <c r="I22" s="30"/>
      <c r="J22" s="30"/>
      <c r="K22" s="30"/>
      <c r="L22" s="30"/>
      <c r="M22" s="31"/>
      <c r="N22" s="7">
        <v>159830.24</v>
      </c>
      <c r="O22" s="7">
        <v>110893.27</v>
      </c>
      <c r="P22" s="8">
        <v>0.44130000000000003</v>
      </c>
    </row>
    <row r="23" spans="7:16">
      <c r="G23" s="34" t="s">
        <v>40</v>
      </c>
      <c r="H23" s="30"/>
      <c r="I23" s="30"/>
      <c r="J23" s="30"/>
      <c r="K23" s="30"/>
      <c r="L23" s="30"/>
      <c r="M23" s="31"/>
      <c r="N23" s="9">
        <v>45719.22</v>
      </c>
      <c r="O23" s="9">
        <v>28705.61</v>
      </c>
      <c r="P23" s="10">
        <v>0.5927</v>
      </c>
    </row>
    <row r="24" spans="7:16">
      <c r="G24" s="33" t="s">
        <v>41</v>
      </c>
      <c r="H24" s="30"/>
      <c r="I24" s="30"/>
      <c r="J24" s="30"/>
      <c r="K24" s="30"/>
      <c r="L24" s="30"/>
      <c r="M24" s="31"/>
      <c r="N24" s="7">
        <v>15325.69</v>
      </c>
      <c r="O24" s="7">
        <v>18224.46</v>
      </c>
      <c r="P24" s="8">
        <v>-0.15909999999999999</v>
      </c>
    </row>
    <row r="25" spans="7:16">
      <c r="G25" s="34" t="s">
        <v>31</v>
      </c>
      <c r="H25" s="30"/>
      <c r="I25" s="30"/>
      <c r="J25" s="30"/>
      <c r="K25" s="30"/>
      <c r="L25" s="30"/>
      <c r="M25" s="31"/>
      <c r="N25" s="9">
        <v>2161.09</v>
      </c>
      <c r="O25" s="9">
        <v>0</v>
      </c>
      <c r="P25" s="10">
        <v>0</v>
      </c>
    </row>
    <row r="26" spans="7:16">
      <c r="G26" s="35" t="s">
        <v>15</v>
      </c>
      <c r="H26" s="30"/>
      <c r="I26" s="30"/>
      <c r="J26" s="30"/>
      <c r="K26" s="30"/>
      <c r="L26" s="30"/>
      <c r="M26" s="31"/>
      <c r="N26" s="11">
        <v>3964376.49</v>
      </c>
      <c r="O26" s="11">
        <v>3440376.38</v>
      </c>
      <c r="P26" s="12">
        <v>0.15230894882495385</v>
      </c>
    </row>
    <row r="27" spans="7:16" ht="0" hidden="1" customHeight="1"/>
    <row r="28" spans="7:16" ht="9" customHeight="1"/>
  </sheetData>
  <mergeCells count="21">
    <mergeCell ref="G26:M26"/>
    <mergeCell ref="G21:M21"/>
    <mergeCell ref="G22:M22"/>
    <mergeCell ref="G23:M23"/>
    <mergeCell ref="G24:M24"/>
    <mergeCell ref="G25:M25"/>
    <mergeCell ref="G16:M16"/>
    <mergeCell ref="G17:M17"/>
    <mergeCell ref="G18:M18"/>
    <mergeCell ref="G19:M19"/>
    <mergeCell ref="G20:M20"/>
    <mergeCell ref="G12:M12"/>
    <mergeCell ref="N12:P12"/>
    <mergeCell ref="G13:M13"/>
    <mergeCell ref="G14:M14"/>
    <mergeCell ref="G15:M15"/>
    <mergeCell ref="D2:D6"/>
    <mergeCell ref="F4:H4"/>
    <mergeCell ref="J4:K4"/>
    <mergeCell ref="C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8"/>
  <sheetViews>
    <sheetView showGridLines="0" workbookViewId="0"/>
  </sheetViews>
  <sheetFormatPr baseColWidth="10" defaultRowHeight="15"/>
  <cols>
    <col min="1" max="1" width="0.140625" customWidth="1"/>
    <col min="2" max="2" width="2.140625" customWidth="1"/>
    <col min="3" max="3" width="0.7109375" customWidth="1"/>
    <col min="4" max="4" width="10.140625" customWidth="1"/>
    <col min="5" max="5" width="3.140625" customWidth="1"/>
    <col min="6" max="6" width="6.140625" customWidth="1"/>
    <col min="7" max="7" width="2.42578125" customWidth="1"/>
    <col min="8" max="8" width="3" customWidth="1"/>
    <col min="9" max="9" width="1.85546875" customWidth="1"/>
    <col min="10" max="10" width="22.42578125" customWidth="1"/>
    <col min="11" max="11" width="7.7109375" customWidth="1"/>
    <col min="12" max="12" width="16.5703125" customWidth="1"/>
    <col min="13" max="14" width="15.7109375" customWidth="1"/>
    <col min="15" max="15" width="9.42578125" customWidth="1"/>
    <col min="16" max="16" width="4" customWidth="1"/>
    <col min="17" max="17" width="0" hidden="1" customWidth="1"/>
    <col min="18" max="18" width="15.85546875" customWidth="1"/>
    <col min="19" max="19" width="255" customWidth="1"/>
  </cols>
  <sheetData>
    <row r="1" spans="3:16" ht="8.65" customHeight="1"/>
    <row r="2" spans="3:16" ht="16.350000000000001" customHeight="1">
      <c r="C2" s="20"/>
      <c r="D2" s="20"/>
    </row>
    <row r="3" spans="3:16" ht="2.1" customHeight="1">
      <c r="C3" s="20"/>
      <c r="D3" s="20"/>
      <c r="F3" s="13"/>
      <c r="G3" s="1"/>
      <c r="H3" s="1"/>
      <c r="I3" s="1"/>
      <c r="J3" s="1"/>
      <c r="K3" s="2"/>
    </row>
    <row r="4" spans="3:16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16" ht="0" hidden="1" customHeight="1">
      <c r="C5" s="20"/>
      <c r="D5" s="20"/>
    </row>
    <row r="6" spans="3:16" ht="12.6" customHeight="1">
      <c r="C6" s="20"/>
      <c r="D6" s="20"/>
    </row>
    <row r="7" spans="3:16" ht="10.7" customHeight="1"/>
    <row r="8" spans="3:16" ht="21.75" customHeight="1">
      <c r="D8" s="25" t="s">
        <v>69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3:16" ht="5.65" customHeight="1"/>
    <row r="10" spans="3:16" ht="15" customHeight="1">
      <c r="H10" s="26" t="s">
        <v>3</v>
      </c>
      <c r="I10" s="20"/>
      <c r="J10" s="20"/>
    </row>
    <row r="11" spans="3:16" ht="5.45" customHeight="1"/>
    <row r="12" spans="3:16" ht="17.100000000000001" customHeight="1">
      <c r="G12" s="27" t="s">
        <v>4</v>
      </c>
      <c r="H12" s="28"/>
      <c r="I12" s="28"/>
      <c r="J12" s="28"/>
      <c r="K12" s="28"/>
      <c r="L12" s="28"/>
      <c r="M12" s="39" t="s">
        <v>70</v>
      </c>
      <c r="N12" s="30"/>
      <c r="O12" s="30"/>
      <c r="P12" s="31"/>
    </row>
    <row r="13" spans="3:16">
      <c r="G13" s="32" t="s">
        <v>6</v>
      </c>
      <c r="H13" s="30"/>
      <c r="I13" s="30"/>
      <c r="J13" s="30"/>
      <c r="K13" s="30"/>
      <c r="L13" s="31"/>
      <c r="M13" s="6" t="s">
        <v>7</v>
      </c>
      <c r="N13" s="6" t="s">
        <v>8</v>
      </c>
      <c r="O13" s="32" t="s">
        <v>9</v>
      </c>
      <c r="P13" s="31"/>
    </row>
    <row r="14" spans="3:16">
      <c r="G14" s="33" t="s">
        <v>36</v>
      </c>
      <c r="H14" s="30"/>
      <c r="I14" s="30"/>
      <c r="J14" s="30"/>
      <c r="K14" s="30"/>
      <c r="L14" s="31"/>
      <c r="M14" s="7">
        <v>10018428.970000001</v>
      </c>
      <c r="N14" s="7">
        <v>10050726.57</v>
      </c>
      <c r="O14" s="40">
        <v>-3.2000000000000002E-3</v>
      </c>
      <c r="P14" s="31"/>
    </row>
    <row r="15" spans="3:16">
      <c r="G15" s="34" t="s">
        <v>14</v>
      </c>
      <c r="H15" s="30"/>
      <c r="I15" s="30"/>
      <c r="J15" s="30"/>
      <c r="K15" s="30"/>
      <c r="L15" s="31"/>
      <c r="M15" s="9">
        <v>2066021.07</v>
      </c>
      <c r="N15" s="9">
        <v>2262978.63</v>
      </c>
      <c r="O15" s="41">
        <v>-8.6999999999999994E-2</v>
      </c>
      <c r="P15" s="31"/>
    </row>
    <row r="16" spans="3:16">
      <c r="G16" s="33" t="s">
        <v>71</v>
      </c>
      <c r="H16" s="30"/>
      <c r="I16" s="30"/>
      <c r="J16" s="30"/>
      <c r="K16" s="30"/>
      <c r="L16" s="31"/>
      <c r="M16" s="7">
        <v>142313.34</v>
      </c>
      <c r="N16" s="7">
        <v>151161.92000000001</v>
      </c>
      <c r="O16" s="40">
        <v>-5.8500000000000003E-2</v>
      </c>
      <c r="P16" s="31"/>
    </row>
    <row r="17" spans="7:16">
      <c r="G17" s="34" t="s">
        <v>13</v>
      </c>
      <c r="H17" s="30"/>
      <c r="I17" s="30"/>
      <c r="J17" s="30"/>
      <c r="K17" s="30"/>
      <c r="L17" s="31"/>
      <c r="M17" s="9">
        <v>33300.68</v>
      </c>
      <c r="N17" s="9">
        <v>37206.65</v>
      </c>
      <c r="O17" s="41">
        <v>-0.105</v>
      </c>
      <c r="P17" s="31"/>
    </row>
    <row r="18" spans="7:16">
      <c r="G18" s="33" t="s">
        <v>64</v>
      </c>
      <c r="H18" s="30"/>
      <c r="I18" s="30"/>
      <c r="J18" s="30"/>
      <c r="K18" s="30"/>
      <c r="L18" s="31"/>
      <c r="M18" s="7">
        <v>31612.17</v>
      </c>
      <c r="N18" s="7">
        <v>41924.230000000003</v>
      </c>
      <c r="O18" s="40">
        <v>-0.246</v>
      </c>
      <c r="P18" s="31"/>
    </row>
    <row r="19" spans="7:16">
      <c r="G19" s="34" t="s">
        <v>38</v>
      </c>
      <c r="H19" s="30"/>
      <c r="I19" s="30"/>
      <c r="J19" s="30"/>
      <c r="K19" s="30"/>
      <c r="L19" s="31"/>
      <c r="M19" s="9">
        <v>22750</v>
      </c>
      <c r="N19" s="9">
        <v>20795</v>
      </c>
      <c r="O19" s="41">
        <v>9.4E-2</v>
      </c>
      <c r="P19" s="31"/>
    </row>
    <row r="20" spans="7:16">
      <c r="G20" s="33" t="s">
        <v>63</v>
      </c>
      <c r="H20" s="30"/>
      <c r="I20" s="30"/>
      <c r="J20" s="30"/>
      <c r="K20" s="30"/>
      <c r="L20" s="31"/>
      <c r="M20" s="7">
        <v>18387.39</v>
      </c>
      <c r="N20" s="7">
        <v>24241.79</v>
      </c>
      <c r="O20" s="40">
        <v>-0.24149999999999999</v>
      </c>
      <c r="P20" s="31"/>
    </row>
    <row r="21" spans="7:16">
      <c r="G21" s="34" t="s">
        <v>50</v>
      </c>
      <c r="H21" s="30"/>
      <c r="I21" s="30"/>
      <c r="J21" s="30"/>
      <c r="K21" s="30"/>
      <c r="L21" s="31"/>
      <c r="M21" s="9">
        <v>650</v>
      </c>
      <c r="N21" s="9">
        <v>793</v>
      </c>
      <c r="O21" s="41">
        <v>-0.18029999999999999</v>
      </c>
      <c r="P21" s="31"/>
    </row>
    <row r="22" spans="7:16">
      <c r="G22" s="33" t="s">
        <v>32</v>
      </c>
      <c r="H22" s="30"/>
      <c r="I22" s="30"/>
      <c r="J22" s="30"/>
      <c r="K22" s="30"/>
      <c r="L22" s="31"/>
      <c r="M22" s="7">
        <v>106.5</v>
      </c>
      <c r="N22" s="7">
        <v>764.91</v>
      </c>
      <c r="O22" s="40">
        <v>-0.86080000000000001</v>
      </c>
      <c r="P22" s="31"/>
    </row>
    <row r="23" spans="7:16">
      <c r="G23" s="34" t="s">
        <v>42</v>
      </c>
      <c r="H23" s="30"/>
      <c r="I23" s="30"/>
      <c r="J23" s="30"/>
      <c r="K23" s="30"/>
      <c r="L23" s="31"/>
      <c r="M23" s="9">
        <v>0</v>
      </c>
      <c r="N23" s="9">
        <v>720268</v>
      </c>
      <c r="O23" s="41">
        <v>-1</v>
      </c>
      <c r="P23" s="31"/>
    </row>
    <row r="24" spans="7:16">
      <c r="G24" s="35" t="s">
        <v>15</v>
      </c>
      <c r="H24" s="30"/>
      <c r="I24" s="30"/>
      <c r="J24" s="30"/>
      <c r="K24" s="30"/>
      <c r="L24" s="31"/>
      <c r="M24" s="11">
        <v>12333570.119999999</v>
      </c>
      <c r="N24" s="11">
        <v>13310860.699999999</v>
      </c>
      <c r="O24" s="42">
        <v>-7.3420539965533563E-2</v>
      </c>
      <c r="P24" s="31"/>
    </row>
    <row r="25" spans="7:16" ht="0" hidden="1" customHeight="1"/>
    <row r="26" spans="7:16" ht="3.6" customHeight="1"/>
    <row r="27" spans="7:16" ht="408.95" customHeight="1"/>
    <row r="28" spans="7:16" ht="39.950000000000003" customHeight="1"/>
  </sheetData>
  <mergeCells count="31">
    <mergeCell ref="G24:L24"/>
    <mergeCell ref="O24:P24"/>
    <mergeCell ref="G21:L21"/>
    <mergeCell ref="O21:P21"/>
    <mergeCell ref="G22:L22"/>
    <mergeCell ref="O22:P22"/>
    <mergeCell ref="G23:L23"/>
    <mergeCell ref="O23:P23"/>
    <mergeCell ref="G18:L18"/>
    <mergeCell ref="O18:P18"/>
    <mergeCell ref="G19:L19"/>
    <mergeCell ref="O19:P19"/>
    <mergeCell ref="G20:L20"/>
    <mergeCell ref="O20:P20"/>
    <mergeCell ref="G15:L15"/>
    <mergeCell ref="O15:P15"/>
    <mergeCell ref="G16:L16"/>
    <mergeCell ref="O16:P16"/>
    <mergeCell ref="G17:L17"/>
    <mergeCell ref="O17:P17"/>
    <mergeCell ref="G12:L12"/>
    <mergeCell ref="M12:P12"/>
    <mergeCell ref="G13:L13"/>
    <mergeCell ref="O13:P13"/>
    <mergeCell ref="G14:L14"/>
    <mergeCell ref="O14:P14"/>
    <mergeCell ref="C2:D6"/>
    <mergeCell ref="F4:H4"/>
    <mergeCell ref="J4:K4"/>
    <mergeCell ref="D8:O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Bienes de Equipo</vt:lpstr>
      <vt:lpstr>Crédito al Consumo</vt:lpstr>
      <vt:lpstr>Factoring</vt:lpstr>
      <vt:lpstr>Financiación de automoción</vt:lpstr>
      <vt:lpstr>Financiación de Stocks</vt:lpstr>
      <vt:lpstr>Operaciones Inmobiliarias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Blanca</cp:lastModifiedBy>
  <dcterms:modified xsi:type="dcterms:W3CDTF">2017-10-18T09:54:31Z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